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16" windowHeight="6444" firstSheet="1" activeTab="7"/>
  </bookViews>
  <sheets>
    <sheet name="Список" sheetId="1" r:id="rId1"/>
    <sheet name="Команды" sheetId="2" r:id="rId2"/>
    <sheet name="ТИ" sheetId="3" r:id="rId3"/>
    <sheet name="Ст. вед." sheetId="4" r:id="rId4"/>
    <sheet name="1секция" sheetId="5" r:id="rId5"/>
    <sheet name="2секция" sheetId="6" r:id="rId6"/>
    <sheet name="3секция" sheetId="7" r:id="rId7"/>
    <sheet name="Итог" sheetId="8" r:id="rId8"/>
    <sheet name="Итог Ком" sheetId="9" r:id="rId9"/>
  </sheets>
  <definedNames>
    <definedName name="_xlnm.Print_Area" localSheetId="4">'1секция'!$A$3:$T$47</definedName>
    <definedName name="_xlnm.Print_Area" localSheetId="5">'2секция'!$A$3:$S$47</definedName>
    <definedName name="_xlnm.Print_Area" localSheetId="6">'3секция'!$A$3:$T$47</definedName>
    <definedName name="_xlnm.Print_Area" localSheetId="7">'Итог'!$A$1:$Z$45</definedName>
    <definedName name="_xlnm.Print_Area" localSheetId="8">'Итог Ком'!$A$1:$J$29</definedName>
    <definedName name="_xlnm.Print_Area" localSheetId="1">'Команды'!$A$1:$E$30</definedName>
    <definedName name="_xlnm.Print_Area" localSheetId="0">'Список'!$A$1:$Q$43</definedName>
    <definedName name="_xlnm.Print_Area" localSheetId="3">'Ст. вед.'!$A$2:$I$47</definedName>
    <definedName name="_xlnm.Print_Area" localSheetId="2">'ТИ'!$A$2:$H$47</definedName>
  </definedNames>
  <calcPr fullCalcOnLoad="1"/>
</workbook>
</file>

<file path=xl/sharedStrings.xml><?xml version="1.0" encoding="utf-8"?>
<sst xmlns="http://schemas.openxmlformats.org/spreadsheetml/2006/main" count="1907" uniqueCount="475">
  <si>
    <t>РАЛЛИ "Ломоносов - 2009"</t>
  </si>
  <si>
    <t>№ п/п</t>
  </si>
  <si>
    <t>Ст. №</t>
  </si>
  <si>
    <t>1-й Водитель</t>
  </si>
  <si>
    <t>2-й Водитель</t>
  </si>
  <si>
    <t>Автомобиль</t>
  </si>
  <si>
    <t>Зачет/Номин.</t>
  </si>
  <si>
    <t>Участник Чемпионата и Первенства СПб по Р3К</t>
  </si>
  <si>
    <t>Фамилия</t>
  </si>
  <si>
    <t>Имя</t>
  </si>
  <si>
    <t>Спорт. звание</t>
  </si>
  <si>
    <t>Лицен-зия</t>
  </si>
  <si>
    <t>ВУЗ, курс</t>
  </si>
  <si>
    <t>Город</t>
  </si>
  <si>
    <t>Богданов</t>
  </si>
  <si>
    <t>Иван</t>
  </si>
  <si>
    <t>-</t>
  </si>
  <si>
    <t>Е 091220</t>
  </si>
  <si>
    <t>Санкт-Петербург</t>
  </si>
  <si>
    <t>Иванов</t>
  </si>
  <si>
    <t>Василий</t>
  </si>
  <si>
    <t>Е 091221</t>
  </si>
  <si>
    <t>VW Golf 2</t>
  </si>
  <si>
    <t>Абс</t>
  </si>
  <si>
    <t>да</t>
  </si>
  <si>
    <t>Зайков</t>
  </si>
  <si>
    <t>Юрий</t>
  </si>
  <si>
    <t>Е 091386</t>
  </si>
  <si>
    <t>Зайкова</t>
  </si>
  <si>
    <t>Екатерина</t>
  </si>
  <si>
    <t>Е 091387</t>
  </si>
  <si>
    <t>Гатчина, ЛО</t>
  </si>
  <si>
    <t>Mitsubishi lancer</t>
  </si>
  <si>
    <t>Зайцев</t>
  </si>
  <si>
    <t>Антон</t>
  </si>
  <si>
    <t>Е 091378</t>
  </si>
  <si>
    <t>Астапенко</t>
  </si>
  <si>
    <t>Евгений</t>
  </si>
  <si>
    <t>Е 091379</t>
  </si>
  <si>
    <t>ВАЗ 21013</t>
  </si>
  <si>
    <t xml:space="preserve">Курочкина </t>
  </si>
  <si>
    <t>Анна</t>
  </si>
  <si>
    <t>Е 091207</t>
  </si>
  <si>
    <t>Федорова</t>
  </si>
  <si>
    <t>Ольга</t>
  </si>
  <si>
    <t>Е 091205</t>
  </si>
  <si>
    <t>Мазда 3</t>
  </si>
  <si>
    <t>Мамонтов</t>
  </si>
  <si>
    <t>Александр</t>
  </si>
  <si>
    <t>Е 092270</t>
  </si>
  <si>
    <t>Ею 091411</t>
  </si>
  <si>
    <t>АТЭМК, 1 Курс</t>
  </si>
  <si>
    <t>ВАЗ 21093</t>
  </si>
  <si>
    <t>Абс, Студ, 18-</t>
  </si>
  <si>
    <t>Мезенцев</t>
  </si>
  <si>
    <t>Борис</t>
  </si>
  <si>
    <t>Е 091364</t>
  </si>
  <si>
    <t>Менде</t>
  </si>
  <si>
    <t>Андрей</t>
  </si>
  <si>
    <t>2р</t>
  </si>
  <si>
    <t>Е 091365</t>
  </si>
  <si>
    <t>ВАЗ 2108 кабриолет</t>
  </si>
  <si>
    <t>Орлова</t>
  </si>
  <si>
    <t>Е 091182</t>
  </si>
  <si>
    <t>СЗТУ, 5 курс</t>
  </si>
  <si>
    <t>Деулина</t>
  </si>
  <si>
    <t>Полина</t>
  </si>
  <si>
    <t>Ею 092388</t>
  </si>
  <si>
    <t>ВАЗ 21053</t>
  </si>
  <si>
    <t>Осадчий</t>
  </si>
  <si>
    <t>Алексей</t>
  </si>
  <si>
    <t>1р</t>
  </si>
  <si>
    <t>Е 091157</t>
  </si>
  <si>
    <t>пос.Кузьмоловский, ЛО</t>
  </si>
  <si>
    <t>Жуков</t>
  </si>
  <si>
    <t>Михаил</t>
  </si>
  <si>
    <t>Е 091360</t>
  </si>
  <si>
    <t>ВАЗ 2106</t>
  </si>
  <si>
    <t>Белобородов</t>
  </si>
  <si>
    <t>Е 091213</t>
  </si>
  <si>
    <t>Синицкий</t>
  </si>
  <si>
    <t>Виталий</t>
  </si>
  <si>
    <t>Е 091160</t>
  </si>
  <si>
    <t>СПбГАСУ, 5 курс</t>
  </si>
  <si>
    <t>ВАЗ 21083</t>
  </si>
  <si>
    <t>Абс, Студ</t>
  </si>
  <si>
    <t>Петровский</t>
  </si>
  <si>
    <t>Валерий</t>
  </si>
  <si>
    <t>КМС</t>
  </si>
  <si>
    <t>Е 091199</t>
  </si>
  <si>
    <t>Е 091198</t>
  </si>
  <si>
    <t>ВАЗ 21102</t>
  </si>
  <si>
    <t>Пикиев</t>
  </si>
  <si>
    <t>Мурад</t>
  </si>
  <si>
    <t>Е 092387</t>
  </si>
  <si>
    <t>Тютюнников</t>
  </si>
  <si>
    <t>Филипп</t>
  </si>
  <si>
    <t>Е 092382</t>
  </si>
  <si>
    <t>АТЭМК, 3 Курс</t>
  </si>
  <si>
    <t>Toyota LC 80</t>
  </si>
  <si>
    <t>Соболев</t>
  </si>
  <si>
    <t>Сергей</t>
  </si>
  <si>
    <t>Е 091380</t>
  </si>
  <si>
    <t>Санкт Петербург</t>
  </si>
  <si>
    <t>Егор</t>
  </si>
  <si>
    <t>3юн.</t>
  </si>
  <si>
    <t>Ею 091235</t>
  </si>
  <si>
    <t>Ford Focus</t>
  </si>
  <si>
    <t>Абс, 18-</t>
  </si>
  <si>
    <t>Тверитинов</t>
  </si>
  <si>
    <t>Павел</t>
  </si>
  <si>
    <t>Е 090048</t>
  </si>
  <si>
    <t>Шаров</t>
  </si>
  <si>
    <t>Виктор</t>
  </si>
  <si>
    <t>Е 090040</t>
  </si>
  <si>
    <t>Джип Гранд Чероки</t>
  </si>
  <si>
    <t>Терещенков</t>
  </si>
  <si>
    <t>Валентин</t>
  </si>
  <si>
    <t>Е 091374</t>
  </si>
  <si>
    <t xml:space="preserve">СПб ГУСЭ, 3 курс </t>
  </si>
  <si>
    <t xml:space="preserve">Козлов </t>
  </si>
  <si>
    <t>Е 091219</t>
  </si>
  <si>
    <t>ВАЗ 11193</t>
  </si>
  <si>
    <t>Федоров</t>
  </si>
  <si>
    <t>Дмитрий</t>
  </si>
  <si>
    <t>Е 091156</t>
  </si>
  <si>
    <t>Сестрорецк, СПб</t>
  </si>
  <si>
    <t>Цимбалюк</t>
  </si>
  <si>
    <t>Ирина</t>
  </si>
  <si>
    <t>Е 091155</t>
  </si>
  <si>
    <t>ВАЗ 21130</t>
  </si>
  <si>
    <t>Фомин</t>
  </si>
  <si>
    <t>Е 091489</t>
  </si>
  <si>
    <t>Елисеев</t>
  </si>
  <si>
    <t>Е 090042</t>
  </si>
  <si>
    <t>Daewoo Nexia</t>
  </si>
  <si>
    <t>Павлов</t>
  </si>
  <si>
    <t>Е 091187</t>
  </si>
  <si>
    <t>Крылов</t>
  </si>
  <si>
    <t>Е 091391</t>
  </si>
  <si>
    <t>ГУАП, 3 курс</t>
  </si>
  <si>
    <t>Пежо 206</t>
  </si>
  <si>
    <t>Докусов</t>
  </si>
  <si>
    <t>Е 091381</t>
  </si>
  <si>
    <t>Целярицкий</t>
  </si>
  <si>
    <t>СЗТУ, 2 курс</t>
  </si>
  <si>
    <t>Никонов</t>
  </si>
  <si>
    <t>Вячеслав</t>
  </si>
  <si>
    <t>Е 091490</t>
  </si>
  <si>
    <t>СПб ГУИТМО, 3 курс</t>
  </si>
  <si>
    <t>Сойтанен</t>
  </si>
  <si>
    <t>Е 093397</t>
  </si>
  <si>
    <t>СПбГАСУ, 2 курс</t>
  </si>
  <si>
    <t>Широков</t>
  </si>
  <si>
    <t>Константин</t>
  </si>
  <si>
    <t>Е 091382</t>
  </si>
  <si>
    <t>Доспехова</t>
  </si>
  <si>
    <t>Мария</t>
  </si>
  <si>
    <t>Е 092383</t>
  </si>
  <si>
    <t>ВАЗ 21043</t>
  </si>
  <si>
    <t>Алкаев</t>
  </si>
  <si>
    <t>Плеханова</t>
  </si>
  <si>
    <t xml:space="preserve">Маргарита </t>
  </si>
  <si>
    <t>ИЖ 21251010</t>
  </si>
  <si>
    <t>нет</t>
  </si>
  <si>
    <t>Усков</t>
  </si>
  <si>
    <t>Олег</t>
  </si>
  <si>
    <t>Санкт-Петербург, г.Ломоносов</t>
  </si>
  <si>
    <t>ВАЗ2106</t>
  </si>
  <si>
    <t>Абс, 18-, Лом</t>
  </si>
  <si>
    <t>Назаренко</t>
  </si>
  <si>
    <t>Наталия</t>
  </si>
  <si>
    <t>Федько</t>
  </si>
  <si>
    <t>Алена</t>
  </si>
  <si>
    <t>Ford Fusion</t>
  </si>
  <si>
    <t>Комев</t>
  </si>
  <si>
    <t>Лычагин</t>
  </si>
  <si>
    <t>ИТМО, 3 курс</t>
  </si>
  <si>
    <t>Санкт-Петербург, пос.Песочный</t>
  </si>
  <si>
    <t>ВАЗ 21140</t>
  </si>
  <si>
    <t>Коннычева</t>
  </si>
  <si>
    <t>Светлана</t>
  </si>
  <si>
    <t>Тосно, ЛО</t>
  </si>
  <si>
    <t>Ленгауэр</t>
  </si>
  <si>
    <t>Татьяна</t>
  </si>
  <si>
    <t>СПбГПУ, 2 курс</t>
  </si>
  <si>
    <t>Ford  KA</t>
  </si>
  <si>
    <t>Машихин</t>
  </si>
  <si>
    <t>Даньшин</t>
  </si>
  <si>
    <t>ЛАДА Калина</t>
  </si>
  <si>
    <t>Никольская</t>
  </si>
  <si>
    <t xml:space="preserve">Ярощук </t>
  </si>
  <si>
    <t>ВАЗ 2101</t>
  </si>
  <si>
    <t>Е 091377</t>
  </si>
  <si>
    <t>Добрянский</t>
  </si>
  <si>
    <t>BMW 318 iS</t>
  </si>
  <si>
    <t>Абс, Лом</t>
  </si>
  <si>
    <t>Михайловский</t>
  </si>
  <si>
    <t>Владимир</t>
  </si>
  <si>
    <t>Петрвский колледж, 3 курс</t>
  </si>
  <si>
    <t>Батраков</t>
  </si>
  <si>
    <t>Максим</t>
  </si>
  <si>
    <t>Петровский колледж, 1 курс</t>
  </si>
  <si>
    <t>ВАЗ21083</t>
  </si>
  <si>
    <t>Петров</t>
  </si>
  <si>
    <t>Георгий</t>
  </si>
  <si>
    <t>Е 091492</t>
  </si>
  <si>
    <t>Свиридов</t>
  </si>
  <si>
    <t>Е 091493</t>
  </si>
  <si>
    <t>Санкт-Петрбург</t>
  </si>
  <si>
    <t>М 214145</t>
  </si>
  <si>
    <t>Скибюк</t>
  </si>
  <si>
    <t>Коптелов</t>
  </si>
  <si>
    <t>BMW 316</t>
  </si>
  <si>
    <t>Сидоров</t>
  </si>
  <si>
    <t>Анатолий</t>
  </si>
  <si>
    <t>ИНЖЭКОН, 2 курс</t>
  </si>
  <si>
    <t>Блумберг</t>
  </si>
  <si>
    <t>ИНЖЭКОН, 1 курс</t>
  </si>
  <si>
    <t>ВАЗ21104</t>
  </si>
  <si>
    <t>Абс, Лом, Студ.</t>
  </si>
  <si>
    <t>Хрипченко</t>
  </si>
  <si>
    <t>Симион</t>
  </si>
  <si>
    <t>Кирилл</t>
  </si>
  <si>
    <t>СПбГПУ, 5 курс</t>
  </si>
  <si>
    <t>Ромашев</t>
  </si>
  <si>
    <t>Е 091134</t>
  </si>
  <si>
    <t>ГУАП, 5 курс</t>
  </si>
  <si>
    <t>Смирнова</t>
  </si>
  <si>
    <t>Лидия</t>
  </si>
  <si>
    <t>Е 091226</t>
  </si>
  <si>
    <t>Александрова</t>
  </si>
  <si>
    <t>R 09138</t>
  </si>
  <si>
    <t>СПбГМТУ, 2 курс</t>
  </si>
  <si>
    <t>МС</t>
  </si>
  <si>
    <t>D 091535</t>
  </si>
  <si>
    <t>ВАЗ 2108</t>
  </si>
  <si>
    <t>Стрелков</t>
  </si>
  <si>
    <t>ПГУПС, 4 курс</t>
  </si>
  <si>
    <t>СПбГАУ, 5 курс</t>
  </si>
  <si>
    <t>ВАЗ21111</t>
  </si>
  <si>
    <t>Ралли "Ломоносов - 2009"</t>
  </si>
  <si>
    <t>Список заявленных команд</t>
  </si>
  <si>
    <t>Название команды</t>
  </si>
  <si>
    <t>Старт. №</t>
  </si>
  <si>
    <t>Первый водитель</t>
  </si>
  <si>
    <t>Второй водитель</t>
  </si>
  <si>
    <t>АТЭМК</t>
  </si>
  <si>
    <t>Мамонтов Александр</t>
  </si>
  <si>
    <t>Мамонтов Юрий</t>
  </si>
  <si>
    <t>Ок</t>
  </si>
  <si>
    <t>Петровский Валерий</t>
  </si>
  <si>
    <t>Федорова Ольга</t>
  </si>
  <si>
    <t>Пикиев Мурад</t>
  </si>
  <si>
    <t>Тютюнников Филипп</t>
  </si>
  <si>
    <t>ГАЛАспорт</t>
  </si>
  <si>
    <t>Орлова Ольга</t>
  </si>
  <si>
    <t>Деулина Полина</t>
  </si>
  <si>
    <t>Терещенков Валентин</t>
  </si>
  <si>
    <t>Козлов  Сергей</t>
  </si>
  <si>
    <t>Соболев Сергей</t>
  </si>
  <si>
    <t>Соболев Егор</t>
  </si>
  <si>
    <t xml:space="preserve">Ночной Дебют </t>
  </si>
  <si>
    <t>Тверитинов Павел</t>
  </si>
  <si>
    <t>Шаров Виктор</t>
  </si>
  <si>
    <t>Фомин Антон</t>
  </si>
  <si>
    <t>Елисеев Евгений</t>
  </si>
  <si>
    <t xml:space="preserve">ART RALLY </t>
  </si>
  <si>
    <t>Белобородов Алексей</t>
  </si>
  <si>
    <t>Синицкий Виталий</t>
  </si>
  <si>
    <t>Павлов Павел</t>
  </si>
  <si>
    <t>Крылов Юрий</t>
  </si>
  <si>
    <t>Никонов Вячеслав</t>
  </si>
  <si>
    <t>Сойтанен Михаил</t>
  </si>
  <si>
    <t>Александрова Екатерина</t>
  </si>
  <si>
    <t>Крылов Олег</t>
  </si>
  <si>
    <t>КСТТ "Экстрим" СПбГПУ</t>
  </si>
  <si>
    <t>Зайков Юрий</t>
  </si>
  <si>
    <t>Зайкова Екатерина</t>
  </si>
  <si>
    <t>Осадчий Алексей</t>
  </si>
  <si>
    <t>Жуков Михаил</t>
  </si>
  <si>
    <t>Федоров Дмитрий</t>
  </si>
  <si>
    <t>Цимбалюк Ирина</t>
  </si>
  <si>
    <t>Ромашев Павел</t>
  </si>
  <si>
    <t>Смирнова Лидия</t>
  </si>
  <si>
    <t>СЗТУ</t>
  </si>
  <si>
    <t>Мезенцев Борис</t>
  </si>
  <si>
    <t>Менде Андрей</t>
  </si>
  <si>
    <t>Докусов Юрий</t>
  </si>
  <si>
    <t>Целярицкий Андрей</t>
  </si>
  <si>
    <t>Широков Константин</t>
  </si>
  <si>
    <t>Доспехова Мария</t>
  </si>
  <si>
    <t>Спортивный комиссар</t>
  </si>
  <si>
    <t>М. Рязанцев</t>
  </si>
  <si>
    <t>Дата и время опубликования</t>
  </si>
  <si>
    <t>09:00 23 мая 2009</t>
  </si>
  <si>
    <t>Ведомость явки на ТИ</t>
  </si>
  <si>
    <t>Начало работы ТИ</t>
  </si>
  <si>
    <t>Зачет/ Номин.</t>
  </si>
  <si>
    <t>Назначенное время явки на ТИ</t>
  </si>
  <si>
    <t>Богданов Иван</t>
  </si>
  <si>
    <t>Иванов Василий</t>
  </si>
  <si>
    <t>Зайцев Антон</t>
  </si>
  <si>
    <t>Астапенко Евгений</t>
  </si>
  <si>
    <t>Курочкина  Анна</t>
  </si>
  <si>
    <t>Алкаев Михаил</t>
  </si>
  <si>
    <t xml:space="preserve">Плеханова Маргарита </t>
  </si>
  <si>
    <t>Усков Олег</t>
  </si>
  <si>
    <t>Фомин Павел</t>
  </si>
  <si>
    <t>Назаренко Наталия</t>
  </si>
  <si>
    <t>Федько Алена</t>
  </si>
  <si>
    <t>Комев Александр</t>
  </si>
  <si>
    <t>Лычагин Дмитрий</t>
  </si>
  <si>
    <t>Коннычева Светлана</t>
  </si>
  <si>
    <t>Ленгауэр Татьяна</t>
  </si>
  <si>
    <t>Машихин Андрей</t>
  </si>
  <si>
    <t>Даньшин Дмитрий</t>
  </si>
  <si>
    <t>Никольская Екатерина</t>
  </si>
  <si>
    <t>Ярощук  Александр</t>
  </si>
  <si>
    <t>Павлов Вячеслав</t>
  </si>
  <si>
    <t>Добрянский Евгений</t>
  </si>
  <si>
    <t>Михайловский Владимир</t>
  </si>
  <si>
    <t>Батраков Максим</t>
  </si>
  <si>
    <t>Петров Георгий</t>
  </si>
  <si>
    <t>Свиридов Михаил</t>
  </si>
  <si>
    <t>Скибюк Дмитрий</t>
  </si>
  <si>
    <t>Коптелов Павел</t>
  </si>
  <si>
    <t>Сидоров Анатолий</t>
  </si>
  <si>
    <t>Блумберг Дмитрий</t>
  </si>
  <si>
    <t>Абс, Лом, Студ</t>
  </si>
  <si>
    <t>Хрипченко Сергей</t>
  </si>
  <si>
    <t>Симион Кирилл</t>
  </si>
  <si>
    <t>Стрелков Олег</t>
  </si>
  <si>
    <t>Блумберг Алексей</t>
  </si>
  <si>
    <t>23:25 22 мая 2009г.</t>
  </si>
  <si>
    <t>Список Участников</t>
  </si>
  <si>
    <t>Стартовая ведомость</t>
  </si>
  <si>
    <t>Класс</t>
  </si>
  <si>
    <t>Явка на ТИ</t>
  </si>
  <si>
    <t>Время КВ-1</t>
  </si>
  <si>
    <t>Комиссар соревнования</t>
  </si>
  <si>
    <t>М.Рязанцев</t>
  </si>
  <si>
    <t>09:50 23 мая 2009г.</t>
  </si>
  <si>
    <t>Первая секция</t>
  </si>
  <si>
    <t>ДС-3 (РД)</t>
  </si>
  <si>
    <t>Стартовый №</t>
  </si>
  <si>
    <t>Фамилия, имя</t>
  </si>
  <si>
    <t>ТИ-Вход</t>
  </si>
  <si>
    <t>КВ-1 Ломоносов</t>
  </si>
  <si>
    <t>КВ-2 Велигонты</t>
  </si>
  <si>
    <t>КВ-3 Оржицы</t>
  </si>
  <si>
    <t>КВ-4 Вход</t>
  </si>
  <si>
    <t>Сумма</t>
  </si>
  <si>
    <t>ДС-1 (СЛ)</t>
  </si>
  <si>
    <t>ДС-2 (СЛ)</t>
  </si>
  <si>
    <t>ПФ-1</t>
  </si>
  <si>
    <t>ПФ-2</t>
  </si>
  <si>
    <t>ПФ-3</t>
  </si>
  <si>
    <t>ДС-4 (РУ)</t>
  </si>
  <si>
    <t>ДС-5 (СЛ)</t>
  </si>
  <si>
    <t>ВКВ-3</t>
  </si>
  <si>
    <t>Прочая пенализ.</t>
  </si>
  <si>
    <t>ИТОГО по 1-ой секции</t>
  </si>
  <si>
    <t>проверка на ошибку</t>
  </si>
  <si>
    <t>н/с</t>
  </si>
  <si>
    <t>сход</t>
  </si>
  <si>
    <t>Спортивный коммисар</t>
  </si>
  <si>
    <t>Гл.секретарь</t>
  </si>
  <si>
    <t>И. Гурьянова</t>
  </si>
  <si>
    <t>Вторая секция</t>
  </si>
  <si>
    <t>ДС-8 РДС</t>
  </si>
  <si>
    <t>КВ-4 Выход</t>
  </si>
  <si>
    <t>КВ-5 Карьер-1</t>
  </si>
  <si>
    <t>КВ-6 Оржицы-2</t>
  </si>
  <si>
    <t>КВ-7 Вход</t>
  </si>
  <si>
    <t>ДС-6 (РТ)</t>
  </si>
  <si>
    <t>ДС-7 (РГ)</t>
  </si>
  <si>
    <t>С/Ф-1</t>
  </si>
  <si>
    <t>С/Ф-2</t>
  </si>
  <si>
    <t>ДС-9 (СЛ)</t>
  </si>
  <si>
    <t>ВКВ-4</t>
  </si>
  <si>
    <t>ВКВ-5</t>
  </si>
  <si>
    <t>ИТОГО по 2-ой секции</t>
  </si>
  <si>
    <t>ДС-12 (РД)</t>
  </si>
  <si>
    <t>КВ-7 Выход</t>
  </si>
  <si>
    <t>КВ-8 Автодром-1</t>
  </si>
  <si>
    <t>КВ-9 Карьер-2</t>
  </si>
  <si>
    <t>КВ-10 Пульман</t>
  </si>
  <si>
    <t>КВ-11 Автодром-2</t>
  </si>
  <si>
    <t>КВ-12 Финиш</t>
  </si>
  <si>
    <t>ДС-10 (СЛ)</t>
  </si>
  <si>
    <t>ДС-11 (ССЛ)</t>
  </si>
  <si>
    <t>ДС-13 (СЛ)</t>
  </si>
  <si>
    <t>ВКВ-6</t>
  </si>
  <si>
    <t>Третья секция</t>
  </si>
  <si>
    <t>Итоговая классификация</t>
  </si>
  <si>
    <t>Абсолют</t>
  </si>
  <si>
    <t>18-</t>
  </si>
  <si>
    <t>Лом</t>
  </si>
  <si>
    <t>Студ</t>
  </si>
  <si>
    <t>N п/п</t>
  </si>
  <si>
    <t>Старт. номер</t>
  </si>
  <si>
    <t xml:space="preserve">Фамилия имя                            1й Водитель                               2й Водитель                    </t>
  </si>
  <si>
    <t>Зачет</t>
  </si>
  <si>
    <t>Секция 1</t>
  </si>
  <si>
    <t>Секция 2</t>
  </si>
  <si>
    <t>Секция 3</t>
  </si>
  <si>
    <t>ИТОГО</t>
  </si>
  <si>
    <t>Место</t>
  </si>
  <si>
    <t>Очки</t>
  </si>
  <si>
    <t>Итого</t>
  </si>
  <si>
    <t xml:space="preserve">Стартовало: </t>
  </si>
  <si>
    <t>/Рязанцев М.М./</t>
  </si>
  <si>
    <t>Терещенков Валентин                                Козлов  Сергей</t>
  </si>
  <si>
    <t>Санкт-Петербург                           Санкт-Петербург</t>
  </si>
  <si>
    <t xml:space="preserve"> </t>
  </si>
  <si>
    <t>Александрова Екатерина                                Крылов Олег</t>
  </si>
  <si>
    <t>Павлов Павел                                Крылов Юрий</t>
  </si>
  <si>
    <t>Ромашев Павел                                Смирнова Лидия</t>
  </si>
  <si>
    <t>Белобородов Алексей                                Синицкий Виталий</t>
  </si>
  <si>
    <t>Фомин Антон                                Елисеев Евгений</t>
  </si>
  <si>
    <t>Тверитинов Павел                                Шаров Виктор</t>
  </si>
  <si>
    <t>Осадчий Алексей                                Жуков Михаил</t>
  </si>
  <si>
    <t>пос.Кузьмоловский, ЛО                           Санкт-Петербург</t>
  </si>
  <si>
    <t>Федоров Дмитрий                                Цимбалюк Ирина</t>
  </si>
  <si>
    <t>Сестрорецк, СПб                           Санкт-Петербург</t>
  </si>
  <si>
    <t>Стрелков Олег                                Блумберг Алексей</t>
  </si>
  <si>
    <t>Санкт-Петербург, г.Ломоносов                           Санкт-Петербург, г.Ломоносов</t>
  </si>
  <si>
    <t>Орлова Ольга                                Деулина Полина</t>
  </si>
  <si>
    <t>Сидоров Анатолий                                Блумберг Дмитрий</t>
  </si>
  <si>
    <t>Докусов Юрий                                Целярицкий Андрей</t>
  </si>
  <si>
    <t>Широков Константин                                Доспехова Мария</t>
  </si>
  <si>
    <t>Мезенцев Борис                                Менде Андрей</t>
  </si>
  <si>
    <t>Павлов Вячеслав                                Добрянский Евгений</t>
  </si>
  <si>
    <t>Соболев Сергей                                Соболев Егор</t>
  </si>
  <si>
    <t>Санкт Петербург                           Санкт Петербург</t>
  </si>
  <si>
    <t xml:space="preserve">Алкаев Михаил                                Плеханова Маргарита </t>
  </si>
  <si>
    <t>Хрипченко Сергей                                Симион Кирилл</t>
  </si>
  <si>
    <t>Машихин Андрей                                Даньшин Дмитрий</t>
  </si>
  <si>
    <t>Курочкина  Анна                                Федорова Ольга</t>
  </si>
  <si>
    <t>Пикиев Мурад                                Тютюнников Филипп</t>
  </si>
  <si>
    <t>Комев Александр                                Лычагин Дмитрий</t>
  </si>
  <si>
    <t>Санкт-Петербург                           Санкт-Петербург, пос.Песочный</t>
  </si>
  <si>
    <t>Никольская Екатерина                                Ярощук  Александр</t>
  </si>
  <si>
    <t>Коннычева Светлана                                Ленгауэр Татьяна</t>
  </si>
  <si>
    <t>Тосно, ЛО                           Санкт-Петербург</t>
  </si>
  <si>
    <t>Богданов Иван                                Иванов Василий</t>
  </si>
  <si>
    <t>Зайков Юрий                                Зайкова Екатерина</t>
  </si>
  <si>
    <t>Санкт-Петербург                           Гатчина, ЛО</t>
  </si>
  <si>
    <t>Назаренко Наталия                                Федько Алена</t>
  </si>
  <si>
    <t>Петров Георгий                                Свиридов Михаил</t>
  </si>
  <si>
    <t>Санкт-Петербург                           Санкт-Петрбург</t>
  </si>
  <si>
    <t>Мамонтов Александр                                Мамонтов Юрий</t>
  </si>
  <si>
    <t>Зайцев Антон                                Астапенко Евгений</t>
  </si>
  <si>
    <t>Скибюк Дмитрий                                Коптелов Павел</t>
  </si>
  <si>
    <t>Усков Олег                                Фомин Павел</t>
  </si>
  <si>
    <t>Никонов Вячеслав                                Сойтанен Михаил</t>
  </si>
  <si>
    <t>Михайловский Владимир                                Батраков Максим</t>
  </si>
  <si>
    <t>место и дата проведения</t>
  </si>
  <si>
    <t>г.Ломоносов, 23 мая 2009г.</t>
  </si>
  <si>
    <t>Командный зачет</t>
  </si>
  <si>
    <t>№пп</t>
  </si>
  <si>
    <t>Название команды (Клуба, Участника, Первичной организации РАФ)</t>
  </si>
  <si>
    <t>Старт. № экипажа</t>
  </si>
  <si>
    <t>Место экипажа</t>
  </si>
  <si>
    <t>Очки экипажа</t>
  </si>
  <si>
    <t>Место команды</t>
  </si>
  <si>
    <t>Очки команды</t>
  </si>
  <si>
    <t>Официально</t>
  </si>
  <si>
    <t>Профи</t>
  </si>
  <si>
    <t>Юниор</t>
  </si>
  <si>
    <t>Чемп</t>
  </si>
  <si>
    <t>Перв</t>
  </si>
  <si>
    <t xml:space="preserve">Город                                      1й Водитель                            2й Водитель                </t>
  </si>
  <si>
    <t>Ошибка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</si>
</sst>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"/>
  </numFmts>
  <fonts count="15">
    <font>
      <sz val="10"/>
      <name val="Arial Cyr"/>
      <family val="0"/>
    </font>
    <font>
      <sz val="8"/>
      <name val="Arial Cyr"/>
      <family val="0"/>
    </font>
    <font>
      <b/>
      <sz val="2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1"/>
      <name val="Arial Cyr"/>
      <family val="2"/>
    </font>
    <font>
      <sz val="20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Cyr"/>
      <family val="2"/>
    </font>
    <font>
      <sz val="16"/>
      <name val="Arial Cyr"/>
      <family val="2"/>
    </font>
    <font>
      <b/>
      <sz val="12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0" fontId="3" fillId="0" borderId="0" xfId="0" applyNumberFormat="1" applyFont="1" applyFill="1" applyAlignment="1">
      <alignment horizontal="left"/>
    </xf>
    <xf numFmtId="2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0" fontId="3" fillId="0" borderId="0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0" fontId="0" fillId="0" borderId="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right"/>
    </xf>
    <xf numFmtId="20" fontId="0" fillId="0" borderId="0" xfId="0" applyNumberFormat="1" applyFont="1" applyFill="1" applyAlignment="1">
      <alignment horizontal="left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21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1" xfId="0" applyNumberFormat="1" applyBorder="1" applyAlignment="1">
      <alignment/>
    </xf>
    <xf numFmtId="1" fontId="0" fillId="2" borderId="20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165" fontId="0" fillId="2" borderId="20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5" fontId="0" fillId="2" borderId="19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165" fontId="0" fillId="2" borderId="21" xfId="0" applyNumberFormat="1" applyFill="1" applyBorder="1" applyAlignment="1">
      <alignment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1" fontId="0" fillId="0" borderId="9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0" fontId="0" fillId="0" borderId="23" xfId="0" applyBorder="1" applyAlignment="1">
      <alignment horizontal="center" vertical="top" wrapText="1"/>
    </xf>
    <xf numFmtId="1" fontId="0" fillId="0" borderId="16" xfId="0" applyNumberFormat="1" applyBorder="1" applyAlignment="1">
      <alignment/>
    </xf>
    <xf numFmtId="1" fontId="0" fillId="2" borderId="16" xfId="0" applyNumberFormat="1" applyFill="1" applyBorder="1" applyAlignment="1">
      <alignment/>
    </xf>
    <xf numFmtId="165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1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50" zoomScaleNormal="50" workbookViewId="0" topLeftCell="A1">
      <selection activeCell="A1" sqref="A1:Q1"/>
    </sheetView>
  </sheetViews>
  <sheetFormatPr defaultColWidth="9.00390625" defaultRowHeight="12.75"/>
  <cols>
    <col min="1" max="1" width="4.625" style="31" customWidth="1"/>
    <col min="2" max="2" width="6.50390625" style="32" customWidth="1"/>
    <col min="3" max="3" width="13.625" style="33" customWidth="1"/>
    <col min="4" max="4" width="10.875" style="33" bestFit="1" customWidth="1"/>
    <col min="5" max="5" width="9.625" style="34" customWidth="1"/>
    <col min="6" max="6" width="10.625" style="34" customWidth="1"/>
    <col min="7" max="7" width="20.125" style="34" bestFit="1" customWidth="1"/>
    <col min="8" max="8" width="28.625" style="35" bestFit="1" customWidth="1"/>
    <col min="9" max="9" width="12.625" style="33" bestFit="1" customWidth="1"/>
    <col min="10" max="10" width="10.875" style="33" bestFit="1" customWidth="1"/>
    <col min="11" max="11" width="9.625" style="34" customWidth="1"/>
    <col min="12" max="12" width="10.625" style="34" customWidth="1"/>
    <col min="13" max="13" width="18.25390625" style="34" customWidth="1"/>
    <col min="14" max="14" width="30.00390625" style="35" bestFit="1" customWidth="1"/>
    <col min="15" max="15" width="23.375" style="33" customWidth="1"/>
    <col min="16" max="16" width="17.875" style="36" customWidth="1"/>
    <col min="17" max="17" width="25.50390625" style="37" customWidth="1"/>
    <col min="18" max="16384" width="8.875" style="11" customWidth="1"/>
  </cols>
  <sheetData>
    <row r="1" spans="1:17" ht="27.7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0" ht="5.25" customHeight="1">
      <c r="A2" s="2"/>
      <c r="B2" s="1"/>
      <c r="C2" s="1"/>
      <c r="D2" s="1"/>
      <c r="E2" s="1"/>
      <c r="F2" s="1"/>
      <c r="G2" s="1"/>
      <c r="H2" s="1"/>
      <c r="J2" s="3"/>
    </row>
    <row r="3" spans="1:10" ht="4.5" customHeight="1">
      <c r="A3" s="2"/>
      <c r="B3" s="4"/>
      <c r="C3" s="5"/>
      <c r="D3" s="6"/>
      <c r="E3" s="7"/>
      <c r="F3" s="8"/>
      <c r="G3" s="7"/>
      <c r="H3" s="9"/>
      <c r="J3" s="3"/>
    </row>
    <row r="4" spans="1:17" ht="24">
      <c r="A4" s="180" t="s">
        <v>335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</row>
    <row r="5" spans="1:10" ht="8.25" customHeight="1">
      <c r="A5" s="2"/>
      <c r="B5" s="4"/>
      <c r="C5" s="7"/>
      <c r="D5" s="6"/>
      <c r="E5" s="7"/>
      <c r="F5" s="8"/>
      <c r="G5" s="7"/>
      <c r="H5" s="9"/>
      <c r="J5" s="3"/>
    </row>
    <row r="6" spans="1:17" ht="17.25" customHeight="1">
      <c r="A6" s="181" t="s">
        <v>1</v>
      </c>
      <c r="B6" s="182" t="s">
        <v>2</v>
      </c>
      <c r="C6" s="178" t="s">
        <v>3</v>
      </c>
      <c r="D6" s="178"/>
      <c r="E6" s="178"/>
      <c r="F6" s="178"/>
      <c r="G6" s="178"/>
      <c r="H6" s="178"/>
      <c r="I6" s="184" t="s">
        <v>4</v>
      </c>
      <c r="J6" s="184"/>
      <c r="K6" s="184"/>
      <c r="L6" s="184"/>
      <c r="M6" s="184"/>
      <c r="N6" s="184"/>
      <c r="O6" s="182" t="s">
        <v>5</v>
      </c>
      <c r="P6" s="185" t="s">
        <v>6</v>
      </c>
      <c r="Q6" s="186" t="s">
        <v>7</v>
      </c>
    </row>
    <row r="7" spans="1:17" s="13" customFormat="1" ht="33.75" customHeight="1">
      <c r="A7" s="181"/>
      <c r="B7" s="183"/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2" t="s">
        <v>13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83"/>
      <c r="P7" s="185"/>
      <c r="Q7" s="186"/>
    </row>
    <row r="8" spans="1:17" s="13" customFormat="1" ht="25.5" customHeight="1">
      <c r="A8" s="14">
        <v>1</v>
      </c>
      <c r="B8" s="15">
        <v>2</v>
      </c>
      <c r="C8" s="16" t="s">
        <v>14</v>
      </c>
      <c r="D8" s="16" t="s">
        <v>15</v>
      </c>
      <c r="E8" s="17" t="s">
        <v>16</v>
      </c>
      <c r="F8" s="17" t="s">
        <v>17</v>
      </c>
      <c r="G8" s="17" t="s">
        <v>16</v>
      </c>
      <c r="H8" s="18" t="s">
        <v>18</v>
      </c>
      <c r="I8" s="16" t="s">
        <v>19</v>
      </c>
      <c r="J8" s="16" t="s">
        <v>20</v>
      </c>
      <c r="K8" s="17" t="s">
        <v>16</v>
      </c>
      <c r="L8" s="19" t="s">
        <v>21</v>
      </c>
      <c r="M8" s="17" t="s">
        <v>16</v>
      </c>
      <c r="N8" s="18" t="s">
        <v>18</v>
      </c>
      <c r="O8" s="20" t="s">
        <v>22</v>
      </c>
      <c r="P8" s="21" t="s">
        <v>23</v>
      </c>
      <c r="Q8" s="17" t="s">
        <v>24</v>
      </c>
    </row>
    <row r="9" spans="1:17" s="13" customFormat="1" ht="18.75" customHeight="1">
      <c r="A9" s="14">
        <f aca="true" t="shared" si="0" ref="A9:A43">A8+1</f>
        <v>2</v>
      </c>
      <c r="B9" s="15">
        <v>3</v>
      </c>
      <c r="C9" s="16" t="s">
        <v>25</v>
      </c>
      <c r="D9" s="16" t="s">
        <v>26</v>
      </c>
      <c r="E9" s="17" t="s">
        <v>16</v>
      </c>
      <c r="F9" s="17" t="s">
        <v>27</v>
      </c>
      <c r="G9" s="17" t="s">
        <v>16</v>
      </c>
      <c r="H9" s="18" t="s">
        <v>18</v>
      </c>
      <c r="I9" s="16" t="s">
        <v>28</v>
      </c>
      <c r="J9" s="16" t="s">
        <v>29</v>
      </c>
      <c r="K9" s="17" t="s">
        <v>16</v>
      </c>
      <c r="L9" s="22" t="s">
        <v>30</v>
      </c>
      <c r="M9" s="17" t="s">
        <v>16</v>
      </c>
      <c r="N9" s="18" t="s">
        <v>31</v>
      </c>
      <c r="O9" s="20" t="s">
        <v>32</v>
      </c>
      <c r="P9" s="21" t="s">
        <v>23</v>
      </c>
      <c r="Q9" s="17" t="s">
        <v>24</v>
      </c>
    </row>
    <row r="10" spans="1:17" s="13" customFormat="1" ht="18" customHeight="1">
      <c r="A10" s="14">
        <f t="shared" si="0"/>
        <v>3</v>
      </c>
      <c r="B10" s="15">
        <v>4</v>
      </c>
      <c r="C10" s="16" t="s">
        <v>33</v>
      </c>
      <c r="D10" s="16" t="s">
        <v>34</v>
      </c>
      <c r="E10" s="17" t="s">
        <v>16</v>
      </c>
      <c r="F10" s="17" t="s">
        <v>35</v>
      </c>
      <c r="G10" s="17" t="s">
        <v>16</v>
      </c>
      <c r="H10" s="18" t="s">
        <v>18</v>
      </c>
      <c r="I10" s="16" t="s">
        <v>36</v>
      </c>
      <c r="J10" s="16" t="s">
        <v>37</v>
      </c>
      <c r="K10" s="17" t="s">
        <v>16</v>
      </c>
      <c r="L10" s="19" t="s">
        <v>38</v>
      </c>
      <c r="M10" s="17" t="s">
        <v>16</v>
      </c>
      <c r="N10" s="18" t="s">
        <v>18</v>
      </c>
      <c r="O10" s="20" t="s">
        <v>39</v>
      </c>
      <c r="P10" s="21" t="s">
        <v>23</v>
      </c>
      <c r="Q10" s="17" t="s">
        <v>24</v>
      </c>
    </row>
    <row r="11" spans="1:18" s="13" customFormat="1" ht="18" customHeight="1">
      <c r="A11" s="14">
        <f t="shared" si="0"/>
        <v>4</v>
      </c>
      <c r="B11" s="23">
        <v>5</v>
      </c>
      <c r="C11" s="16" t="s">
        <v>40</v>
      </c>
      <c r="D11" s="16" t="s">
        <v>41</v>
      </c>
      <c r="E11" s="17" t="s">
        <v>16</v>
      </c>
      <c r="F11" s="17" t="s">
        <v>42</v>
      </c>
      <c r="G11" s="17" t="s">
        <v>16</v>
      </c>
      <c r="H11" s="18" t="s">
        <v>18</v>
      </c>
      <c r="I11" s="16" t="s">
        <v>43</v>
      </c>
      <c r="J11" s="16" t="s">
        <v>44</v>
      </c>
      <c r="K11" s="17" t="s">
        <v>16</v>
      </c>
      <c r="L11" s="19" t="s">
        <v>45</v>
      </c>
      <c r="M11" s="17" t="s">
        <v>16</v>
      </c>
      <c r="N11" s="18" t="s">
        <v>18</v>
      </c>
      <c r="O11" s="20" t="s">
        <v>46</v>
      </c>
      <c r="P11" s="21" t="s">
        <v>23</v>
      </c>
      <c r="Q11" s="17" t="s">
        <v>24</v>
      </c>
      <c r="R11" s="24"/>
    </row>
    <row r="12" spans="1:18" s="13" customFormat="1" ht="17.25" customHeight="1">
      <c r="A12" s="14">
        <f t="shared" si="0"/>
        <v>5</v>
      </c>
      <c r="B12" s="23">
        <v>6</v>
      </c>
      <c r="C12" s="16" t="s">
        <v>47</v>
      </c>
      <c r="D12" s="16" t="s">
        <v>48</v>
      </c>
      <c r="E12" s="17" t="s">
        <v>16</v>
      </c>
      <c r="F12" s="17" t="s">
        <v>49</v>
      </c>
      <c r="G12" s="17" t="s">
        <v>16</v>
      </c>
      <c r="H12" s="18" t="s">
        <v>18</v>
      </c>
      <c r="I12" s="16" t="s">
        <v>47</v>
      </c>
      <c r="J12" s="16" t="s">
        <v>26</v>
      </c>
      <c r="K12" s="17" t="s">
        <v>16</v>
      </c>
      <c r="L12" s="19" t="s">
        <v>50</v>
      </c>
      <c r="M12" s="17" t="s">
        <v>51</v>
      </c>
      <c r="N12" s="18" t="s">
        <v>18</v>
      </c>
      <c r="O12" s="20" t="s">
        <v>52</v>
      </c>
      <c r="P12" s="21" t="s">
        <v>53</v>
      </c>
      <c r="Q12" s="17" t="s">
        <v>24</v>
      </c>
      <c r="R12" s="24"/>
    </row>
    <row r="13" spans="1:17" s="24" customFormat="1" ht="17.25" customHeight="1">
      <c r="A13" s="14">
        <f t="shared" si="0"/>
        <v>6</v>
      </c>
      <c r="B13" s="23">
        <v>7</v>
      </c>
      <c r="C13" s="16" t="s">
        <v>54</v>
      </c>
      <c r="D13" s="16" t="s">
        <v>55</v>
      </c>
      <c r="E13" s="17" t="s">
        <v>16</v>
      </c>
      <c r="F13" s="17" t="s">
        <v>56</v>
      </c>
      <c r="G13" s="17" t="s">
        <v>16</v>
      </c>
      <c r="H13" s="18" t="s">
        <v>18</v>
      </c>
      <c r="I13" s="16" t="s">
        <v>57</v>
      </c>
      <c r="J13" s="16" t="s">
        <v>58</v>
      </c>
      <c r="K13" s="17" t="s">
        <v>59</v>
      </c>
      <c r="L13" s="17" t="s">
        <v>60</v>
      </c>
      <c r="M13" s="17" t="s">
        <v>16</v>
      </c>
      <c r="N13" s="18" t="s">
        <v>18</v>
      </c>
      <c r="O13" s="16" t="s">
        <v>61</v>
      </c>
      <c r="P13" s="21" t="s">
        <v>23</v>
      </c>
      <c r="Q13" s="17" t="s">
        <v>24</v>
      </c>
    </row>
    <row r="14" spans="1:17" s="24" customFormat="1" ht="17.25" customHeight="1">
      <c r="A14" s="14">
        <f t="shared" si="0"/>
        <v>7</v>
      </c>
      <c r="B14" s="23">
        <v>8</v>
      </c>
      <c r="C14" s="16" t="s">
        <v>62</v>
      </c>
      <c r="D14" s="16" t="s">
        <v>44</v>
      </c>
      <c r="E14" s="17" t="s">
        <v>16</v>
      </c>
      <c r="F14" s="17" t="s">
        <v>63</v>
      </c>
      <c r="G14" s="17" t="s">
        <v>64</v>
      </c>
      <c r="H14" s="18" t="s">
        <v>18</v>
      </c>
      <c r="I14" s="16" t="s">
        <v>65</v>
      </c>
      <c r="J14" s="16" t="s">
        <v>66</v>
      </c>
      <c r="K14" s="17" t="s">
        <v>16</v>
      </c>
      <c r="L14" s="25" t="s">
        <v>67</v>
      </c>
      <c r="M14" s="17" t="s">
        <v>16</v>
      </c>
      <c r="N14" s="18" t="s">
        <v>18</v>
      </c>
      <c r="O14" s="16" t="s">
        <v>68</v>
      </c>
      <c r="P14" s="21" t="s">
        <v>53</v>
      </c>
      <c r="Q14" s="17" t="s">
        <v>24</v>
      </c>
    </row>
    <row r="15" spans="1:17" s="24" customFormat="1" ht="17.25" customHeight="1">
      <c r="A15" s="14">
        <f t="shared" si="0"/>
        <v>8</v>
      </c>
      <c r="B15" s="23">
        <v>9</v>
      </c>
      <c r="C15" s="16" t="s">
        <v>69</v>
      </c>
      <c r="D15" s="16" t="s">
        <v>70</v>
      </c>
      <c r="E15" s="17" t="s">
        <v>71</v>
      </c>
      <c r="F15" s="17" t="s">
        <v>72</v>
      </c>
      <c r="G15" s="17" t="s">
        <v>16</v>
      </c>
      <c r="H15" s="18" t="s">
        <v>73</v>
      </c>
      <c r="I15" s="16" t="s">
        <v>74</v>
      </c>
      <c r="J15" s="16" t="s">
        <v>75</v>
      </c>
      <c r="K15" s="17" t="s">
        <v>71</v>
      </c>
      <c r="L15" s="19" t="s">
        <v>76</v>
      </c>
      <c r="M15" s="17" t="s">
        <v>16</v>
      </c>
      <c r="N15" s="18" t="s">
        <v>18</v>
      </c>
      <c r="O15" s="16" t="s">
        <v>77</v>
      </c>
      <c r="P15" s="21" t="s">
        <v>23</v>
      </c>
      <c r="Q15" s="17" t="s">
        <v>24</v>
      </c>
    </row>
    <row r="16" spans="1:17" s="24" customFormat="1" ht="17.25" customHeight="1">
      <c r="A16" s="14">
        <f t="shared" si="0"/>
        <v>9</v>
      </c>
      <c r="B16" s="23">
        <v>10</v>
      </c>
      <c r="C16" s="16" t="s">
        <v>78</v>
      </c>
      <c r="D16" s="16" t="s">
        <v>70</v>
      </c>
      <c r="E16" s="17" t="s">
        <v>71</v>
      </c>
      <c r="F16" s="17" t="s">
        <v>79</v>
      </c>
      <c r="G16" s="17" t="s">
        <v>16</v>
      </c>
      <c r="H16" s="18" t="s">
        <v>18</v>
      </c>
      <c r="I16" s="16" t="s">
        <v>80</v>
      </c>
      <c r="J16" s="16" t="s">
        <v>81</v>
      </c>
      <c r="K16" s="17" t="s">
        <v>59</v>
      </c>
      <c r="L16" s="19" t="s">
        <v>82</v>
      </c>
      <c r="M16" s="17" t="s">
        <v>83</v>
      </c>
      <c r="N16" s="18" t="s">
        <v>18</v>
      </c>
      <c r="O16" s="16" t="s">
        <v>84</v>
      </c>
      <c r="P16" s="21" t="s">
        <v>85</v>
      </c>
      <c r="Q16" s="17" t="s">
        <v>24</v>
      </c>
    </row>
    <row r="17" spans="1:17" s="24" customFormat="1" ht="17.25" customHeight="1">
      <c r="A17" s="14">
        <f t="shared" si="0"/>
        <v>10</v>
      </c>
      <c r="B17" s="23">
        <v>11</v>
      </c>
      <c r="C17" s="16" t="s">
        <v>86</v>
      </c>
      <c r="D17" s="16" t="s">
        <v>87</v>
      </c>
      <c r="E17" s="17" t="s">
        <v>88</v>
      </c>
      <c r="F17" s="17" t="s">
        <v>89</v>
      </c>
      <c r="G17" s="17" t="s">
        <v>16</v>
      </c>
      <c r="H17" s="18" t="s">
        <v>18</v>
      </c>
      <c r="I17" s="16" t="s">
        <v>43</v>
      </c>
      <c r="J17" s="16" t="s">
        <v>44</v>
      </c>
      <c r="K17" s="17" t="s">
        <v>16</v>
      </c>
      <c r="L17" s="19" t="s">
        <v>90</v>
      </c>
      <c r="M17" s="17" t="s">
        <v>16</v>
      </c>
      <c r="N17" s="18" t="s">
        <v>31</v>
      </c>
      <c r="O17" s="16" t="s">
        <v>91</v>
      </c>
      <c r="P17" s="21" t="s">
        <v>23</v>
      </c>
      <c r="Q17" s="17" t="s">
        <v>24</v>
      </c>
    </row>
    <row r="18" spans="1:17" s="24" customFormat="1" ht="17.25" customHeight="1">
      <c r="A18" s="14">
        <f t="shared" si="0"/>
        <v>11</v>
      </c>
      <c r="B18" s="23">
        <v>12</v>
      </c>
      <c r="C18" s="16" t="s">
        <v>92</v>
      </c>
      <c r="D18" s="16" t="s">
        <v>93</v>
      </c>
      <c r="E18" s="17" t="s">
        <v>16</v>
      </c>
      <c r="F18" s="25" t="s">
        <v>94</v>
      </c>
      <c r="G18" s="17" t="s">
        <v>16</v>
      </c>
      <c r="H18" s="18" t="s">
        <v>18</v>
      </c>
      <c r="I18" s="16" t="s">
        <v>95</v>
      </c>
      <c r="J18" s="16" t="s">
        <v>96</v>
      </c>
      <c r="K18" s="17" t="s">
        <v>16</v>
      </c>
      <c r="L18" s="17" t="s">
        <v>97</v>
      </c>
      <c r="M18" s="17" t="s">
        <v>98</v>
      </c>
      <c r="N18" s="26" t="s">
        <v>18</v>
      </c>
      <c r="O18" s="16" t="s">
        <v>99</v>
      </c>
      <c r="P18" s="21" t="s">
        <v>85</v>
      </c>
      <c r="Q18" s="17" t="s">
        <v>24</v>
      </c>
    </row>
    <row r="19" spans="1:17" s="24" customFormat="1" ht="17.25" customHeight="1">
      <c r="A19" s="14">
        <f t="shared" si="0"/>
        <v>12</v>
      </c>
      <c r="B19" s="23">
        <v>13</v>
      </c>
      <c r="C19" s="16" t="s">
        <v>100</v>
      </c>
      <c r="D19" s="16" t="s">
        <v>101</v>
      </c>
      <c r="E19" s="17" t="s">
        <v>16</v>
      </c>
      <c r="F19" s="17" t="s">
        <v>102</v>
      </c>
      <c r="G19" s="17" t="s">
        <v>16</v>
      </c>
      <c r="H19" s="18" t="s">
        <v>103</v>
      </c>
      <c r="I19" s="16" t="s">
        <v>100</v>
      </c>
      <c r="J19" s="16" t="s">
        <v>104</v>
      </c>
      <c r="K19" s="17" t="s">
        <v>105</v>
      </c>
      <c r="L19" s="17" t="s">
        <v>106</v>
      </c>
      <c r="M19" s="17" t="s">
        <v>16</v>
      </c>
      <c r="N19" s="18" t="s">
        <v>103</v>
      </c>
      <c r="O19" s="16" t="s">
        <v>107</v>
      </c>
      <c r="P19" s="21" t="s">
        <v>108</v>
      </c>
      <c r="Q19" s="17" t="s">
        <v>24</v>
      </c>
    </row>
    <row r="20" spans="1:17" s="24" customFormat="1" ht="17.25" customHeight="1">
      <c r="A20" s="14">
        <f t="shared" si="0"/>
        <v>13</v>
      </c>
      <c r="B20" s="23">
        <v>14</v>
      </c>
      <c r="C20" s="16" t="s">
        <v>109</v>
      </c>
      <c r="D20" s="16" t="s">
        <v>110</v>
      </c>
      <c r="E20" s="17" t="s">
        <v>16</v>
      </c>
      <c r="F20" s="17" t="s">
        <v>111</v>
      </c>
      <c r="G20" s="17" t="s">
        <v>16</v>
      </c>
      <c r="H20" s="18" t="s">
        <v>18</v>
      </c>
      <c r="I20" s="16" t="s">
        <v>112</v>
      </c>
      <c r="J20" s="16" t="s">
        <v>113</v>
      </c>
      <c r="K20" s="17" t="s">
        <v>16</v>
      </c>
      <c r="L20" s="19" t="s">
        <v>114</v>
      </c>
      <c r="M20" s="17" t="s">
        <v>16</v>
      </c>
      <c r="N20" s="18" t="s">
        <v>18</v>
      </c>
      <c r="O20" s="16" t="s">
        <v>115</v>
      </c>
      <c r="P20" s="21" t="s">
        <v>23</v>
      </c>
      <c r="Q20" s="17" t="s">
        <v>24</v>
      </c>
    </row>
    <row r="21" spans="1:17" s="24" customFormat="1" ht="17.25" customHeight="1">
      <c r="A21" s="14">
        <f t="shared" si="0"/>
        <v>14</v>
      </c>
      <c r="B21" s="23">
        <v>15</v>
      </c>
      <c r="C21" s="16" t="s">
        <v>116</v>
      </c>
      <c r="D21" s="16" t="s">
        <v>117</v>
      </c>
      <c r="E21" s="17" t="s">
        <v>59</v>
      </c>
      <c r="F21" s="25" t="s">
        <v>118</v>
      </c>
      <c r="G21" s="17" t="s">
        <v>119</v>
      </c>
      <c r="H21" s="18" t="s">
        <v>18</v>
      </c>
      <c r="I21" s="16" t="s">
        <v>120</v>
      </c>
      <c r="J21" s="16" t="s">
        <v>101</v>
      </c>
      <c r="K21" s="17" t="s">
        <v>71</v>
      </c>
      <c r="L21" s="25" t="s">
        <v>121</v>
      </c>
      <c r="M21" s="17" t="s">
        <v>16</v>
      </c>
      <c r="N21" s="18" t="s">
        <v>18</v>
      </c>
      <c r="O21" s="16" t="s">
        <v>122</v>
      </c>
      <c r="P21" s="21" t="s">
        <v>85</v>
      </c>
      <c r="Q21" s="17" t="s">
        <v>24</v>
      </c>
    </row>
    <row r="22" spans="1:17" s="24" customFormat="1" ht="17.25" customHeight="1">
      <c r="A22" s="14">
        <f t="shared" si="0"/>
        <v>15</v>
      </c>
      <c r="B22" s="23">
        <v>16</v>
      </c>
      <c r="C22" s="16" t="s">
        <v>123</v>
      </c>
      <c r="D22" s="16" t="s">
        <v>124</v>
      </c>
      <c r="E22" s="17" t="s">
        <v>16</v>
      </c>
      <c r="F22" s="27" t="s">
        <v>125</v>
      </c>
      <c r="G22" s="17" t="s">
        <v>16</v>
      </c>
      <c r="H22" s="18" t="s">
        <v>126</v>
      </c>
      <c r="I22" s="16" t="s">
        <v>127</v>
      </c>
      <c r="J22" s="16" t="s">
        <v>128</v>
      </c>
      <c r="K22" s="17" t="s">
        <v>16</v>
      </c>
      <c r="L22" s="22" t="s">
        <v>129</v>
      </c>
      <c r="M22" s="17" t="s">
        <v>16</v>
      </c>
      <c r="N22" s="18" t="s">
        <v>18</v>
      </c>
      <c r="O22" s="16" t="s">
        <v>130</v>
      </c>
      <c r="P22" s="21" t="s">
        <v>23</v>
      </c>
      <c r="Q22" s="17" t="s">
        <v>24</v>
      </c>
    </row>
    <row r="23" spans="1:17" s="24" customFormat="1" ht="17.25" customHeight="1">
      <c r="A23" s="14">
        <f t="shared" si="0"/>
        <v>16</v>
      </c>
      <c r="B23" s="23">
        <v>17</v>
      </c>
      <c r="C23" s="16" t="s">
        <v>131</v>
      </c>
      <c r="D23" s="16" t="s">
        <v>34</v>
      </c>
      <c r="E23" s="17" t="s">
        <v>16</v>
      </c>
      <c r="F23" s="19" t="s">
        <v>132</v>
      </c>
      <c r="G23" s="17" t="s">
        <v>16</v>
      </c>
      <c r="H23" s="18" t="s">
        <v>18</v>
      </c>
      <c r="I23" s="16" t="s">
        <v>133</v>
      </c>
      <c r="J23" s="16" t="s">
        <v>37</v>
      </c>
      <c r="K23" s="17" t="s">
        <v>16</v>
      </c>
      <c r="L23" s="19" t="s">
        <v>134</v>
      </c>
      <c r="M23" s="17" t="s">
        <v>16</v>
      </c>
      <c r="N23" s="18" t="s">
        <v>18</v>
      </c>
      <c r="O23" s="16" t="s">
        <v>135</v>
      </c>
      <c r="P23" s="21" t="s">
        <v>23</v>
      </c>
      <c r="Q23" s="17" t="s">
        <v>24</v>
      </c>
    </row>
    <row r="24" spans="1:17" s="24" customFormat="1" ht="17.25" customHeight="1">
      <c r="A24" s="14">
        <f t="shared" si="0"/>
        <v>17</v>
      </c>
      <c r="B24" s="23">
        <v>18</v>
      </c>
      <c r="C24" s="16" t="s">
        <v>136</v>
      </c>
      <c r="D24" s="16" t="s">
        <v>110</v>
      </c>
      <c r="E24" s="17" t="s">
        <v>71</v>
      </c>
      <c r="F24" s="17" t="s">
        <v>137</v>
      </c>
      <c r="G24" s="17" t="s">
        <v>16</v>
      </c>
      <c r="H24" s="18" t="s">
        <v>18</v>
      </c>
      <c r="I24" s="16" t="s">
        <v>138</v>
      </c>
      <c r="J24" s="16" t="s">
        <v>26</v>
      </c>
      <c r="K24" s="17" t="s">
        <v>71</v>
      </c>
      <c r="L24" s="25" t="s">
        <v>139</v>
      </c>
      <c r="M24" s="17" t="s">
        <v>140</v>
      </c>
      <c r="N24" s="18" t="s">
        <v>18</v>
      </c>
      <c r="O24" s="16" t="s">
        <v>141</v>
      </c>
      <c r="P24" s="21" t="s">
        <v>85</v>
      </c>
      <c r="Q24" s="17" t="s">
        <v>24</v>
      </c>
    </row>
    <row r="25" spans="1:17" s="24" customFormat="1" ht="17.25" customHeight="1">
      <c r="A25" s="14">
        <f t="shared" si="0"/>
        <v>18</v>
      </c>
      <c r="B25" s="23">
        <v>19</v>
      </c>
      <c r="C25" s="16" t="s">
        <v>142</v>
      </c>
      <c r="D25" s="16" t="s">
        <v>26</v>
      </c>
      <c r="E25" s="17" t="s">
        <v>16</v>
      </c>
      <c r="F25" s="17" t="s">
        <v>143</v>
      </c>
      <c r="G25" s="17" t="s">
        <v>16</v>
      </c>
      <c r="H25" s="18" t="s">
        <v>18</v>
      </c>
      <c r="I25" s="16" t="s">
        <v>144</v>
      </c>
      <c r="J25" s="16" t="s">
        <v>58</v>
      </c>
      <c r="K25" s="17" t="s">
        <v>16</v>
      </c>
      <c r="L25" s="17" t="s">
        <v>16</v>
      </c>
      <c r="M25" s="17" t="s">
        <v>145</v>
      </c>
      <c r="N25" s="18" t="s">
        <v>18</v>
      </c>
      <c r="O25" s="16" t="s">
        <v>68</v>
      </c>
      <c r="P25" s="21" t="s">
        <v>85</v>
      </c>
      <c r="Q25" s="17" t="s">
        <v>164</v>
      </c>
    </row>
    <row r="26" spans="1:17" s="24" customFormat="1" ht="17.25" customHeight="1">
      <c r="A26" s="14">
        <f t="shared" si="0"/>
        <v>19</v>
      </c>
      <c r="B26" s="23">
        <v>20</v>
      </c>
      <c r="C26" s="16" t="s">
        <v>146</v>
      </c>
      <c r="D26" s="16" t="s">
        <v>147</v>
      </c>
      <c r="E26" s="17" t="s">
        <v>59</v>
      </c>
      <c r="F26" s="17" t="s">
        <v>148</v>
      </c>
      <c r="G26" s="17" t="s">
        <v>149</v>
      </c>
      <c r="H26" s="18" t="s">
        <v>18</v>
      </c>
      <c r="I26" s="16" t="s">
        <v>150</v>
      </c>
      <c r="J26" s="16" t="s">
        <v>75</v>
      </c>
      <c r="K26" s="17" t="s">
        <v>59</v>
      </c>
      <c r="L26" s="19" t="s">
        <v>151</v>
      </c>
      <c r="M26" s="17" t="s">
        <v>152</v>
      </c>
      <c r="N26" s="18" t="s">
        <v>18</v>
      </c>
      <c r="O26" s="16" t="s">
        <v>22</v>
      </c>
      <c r="P26" s="21" t="s">
        <v>85</v>
      </c>
      <c r="Q26" s="17" t="s">
        <v>24</v>
      </c>
    </row>
    <row r="27" spans="1:17" s="24" customFormat="1" ht="17.25" customHeight="1">
      <c r="A27" s="14">
        <f t="shared" si="0"/>
        <v>20</v>
      </c>
      <c r="B27" s="23">
        <v>21</v>
      </c>
      <c r="C27" s="16" t="s">
        <v>153</v>
      </c>
      <c r="D27" s="16" t="s">
        <v>154</v>
      </c>
      <c r="E27" s="17" t="s">
        <v>16</v>
      </c>
      <c r="F27" s="17" t="s">
        <v>155</v>
      </c>
      <c r="G27" s="17" t="s">
        <v>16</v>
      </c>
      <c r="H27" s="18" t="s">
        <v>18</v>
      </c>
      <c r="I27" s="16" t="s">
        <v>156</v>
      </c>
      <c r="J27" s="16" t="s">
        <v>157</v>
      </c>
      <c r="K27" s="17" t="s">
        <v>16</v>
      </c>
      <c r="L27" s="17" t="s">
        <v>158</v>
      </c>
      <c r="M27" s="17" t="s">
        <v>98</v>
      </c>
      <c r="N27" s="18" t="s">
        <v>18</v>
      </c>
      <c r="O27" s="16" t="s">
        <v>159</v>
      </c>
      <c r="P27" s="21" t="s">
        <v>85</v>
      </c>
      <c r="Q27" s="17" t="s">
        <v>24</v>
      </c>
    </row>
    <row r="28" spans="1:17" s="24" customFormat="1" ht="17.25" customHeight="1">
      <c r="A28" s="14">
        <f t="shared" si="0"/>
        <v>21</v>
      </c>
      <c r="B28" s="23">
        <v>22</v>
      </c>
      <c r="C28" s="16" t="s">
        <v>160</v>
      </c>
      <c r="D28" s="16" t="s">
        <v>75</v>
      </c>
      <c r="E28" s="17" t="s">
        <v>16</v>
      </c>
      <c r="F28" s="17" t="s">
        <v>16</v>
      </c>
      <c r="G28" s="17" t="s">
        <v>16</v>
      </c>
      <c r="H28" s="18" t="s">
        <v>18</v>
      </c>
      <c r="I28" s="16" t="s">
        <v>161</v>
      </c>
      <c r="J28" s="16" t="s">
        <v>162</v>
      </c>
      <c r="K28" s="17" t="s">
        <v>16</v>
      </c>
      <c r="L28" s="17" t="s">
        <v>16</v>
      </c>
      <c r="M28" s="17" t="s">
        <v>16</v>
      </c>
      <c r="N28" s="18" t="s">
        <v>18</v>
      </c>
      <c r="O28" s="16" t="s">
        <v>163</v>
      </c>
      <c r="P28" s="21" t="s">
        <v>23</v>
      </c>
      <c r="Q28" s="17" t="s">
        <v>164</v>
      </c>
    </row>
    <row r="29" spans="1:17" s="24" customFormat="1" ht="17.25" customHeight="1">
      <c r="A29" s="14">
        <f t="shared" si="0"/>
        <v>22</v>
      </c>
      <c r="B29" s="23">
        <v>23</v>
      </c>
      <c r="C29" s="16" t="s">
        <v>165</v>
      </c>
      <c r="D29" s="16" t="s">
        <v>166</v>
      </c>
      <c r="E29" s="17" t="s">
        <v>16</v>
      </c>
      <c r="F29" s="17" t="s">
        <v>16</v>
      </c>
      <c r="G29" s="17" t="s">
        <v>16</v>
      </c>
      <c r="H29" s="18" t="s">
        <v>167</v>
      </c>
      <c r="I29" s="16" t="s">
        <v>131</v>
      </c>
      <c r="J29" s="16" t="s">
        <v>110</v>
      </c>
      <c r="K29" s="17" t="s">
        <v>16</v>
      </c>
      <c r="L29" s="17" t="s">
        <v>16</v>
      </c>
      <c r="M29" s="17" t="s">
        <v>16</v>
      </c>
      <c r="N29" s="18" t="s">
        <v>167</v>
      </c>
      <c r="O29" s="16" t="s">
        <v>168</v>
      </c>
      <c r="P29" s="21" t="s">
        <v>169</v>
      </c>
      <c r="Q29" s="17" t="s">
        <v>164</v>
      </c>
    </row>
    <row r="30" spans="1:17" s="24" customFormat="1" ht="17.25" customHeight="1">
      <c r="A30" s="14">
        <f t="shared" si="0"/>
        <v>23</v>
      </c>
      <c r="B30" s="23">
        <v>24</v>
      </c>
      <c r="C30" s="16" t="s">
        <v>170</v>
      </c>
      <c r="D30" s="16" t="s">
        <v>171</v>
      </c>
      <c r="E30" s="17" t="s">
        <v>16</v>
      </c>
      <c r="F30" s="17" t="s">
        <v>16</v>
      </c>
      <c r="G30" s="17" t="s">
        <v>16</v>
      </c>
      <c r="H30" s="18" t="s">
        <v>18</v>
      </c>
      <c r="I30" s="16" t="s">
        <v>172</v>
      </c>
      <c r="J30" s="16" t="s">
        <v>173</v>
      </c>
      <c r="K30" s="17" t="s">
        <v>16</v>
      </c>
      <c r="L30" s="17" t="s">
        <v>16</v>
      </c>
      <c r="M30" s="17" t="s">
        <v>152</v>
      </c>
      <c r="N30" s="16" t="s">
        <v>18</v>
      </c>
      <c r="O30" s="16" t="s">
        <v>174</v>
      </c>
      <c r="P30" s="21" t="s">
        <v>85</v>
      </c>
      <c r="Q30" s="17" t="s">
        <v>164</v>
      </c>
    </row>
    <row r="31" spans="1:17" s="24" customFormat="1" ht="17.25" customHeight="1">
      <c r="A31" s="14">
        <f t="shared" si="0"/>
        <v>24</v>
      </c>
      <c r="B31" s="23">
        <v>25</v>
      </c>
      <c r="C31" s="16" t="s">
        <v>175</v>
      </c>
      <c r="D31" s="16" t="s">
        <v>48</v>
      </c>
      <c r="E31" s="17" t="s">
        <v>16</v>
      </c>
      <c r="F31" s="17" t="s">
        <v>16</v>
      </c>
      <c r="G31" s="17" t="s">
        <v>16</v>
      </c>
      <c r="H31" s="18" t="s">
        <v>18</v>
      </c>
      <c r="I31" s="16" t="s">
        <v>176</v>
      </c>
      <c r="J31" s="16" t="s">
        <v>124</v>
      </c>
      <c r="K31" s="17" t="s">
        <v>16</v>
      </c>
      <c r="L31" s="17" t="s">
        <v>16</v>
      </c>
      <c r="M31" s="17" t="s">
        <v>177</v>
      </c>
      <c r="N31" s="18" t="s">
        <v>178</v>
      </c>
      <c r="O31" s="16" t="s">
        <v>179</v>
      </c>
      <c r="P31" s="21" t="s">
        <v>85</v>
      </c>
      <c r="Q31" s="17" t="s">
        <v>164</v>
      </c>
    </row>
    <row r="32" spans="1:17" s="24" customFormat="1" ht="17.25" customHeight="1">
      <c r="A32" s="14">
        <f t="shared" si="0"/>
        <v>25</v>
      </c>
      <c r="B32" s="23">
        <v>26</v>
      </c>
      <c r="C32" s="16" t="s">
        <v>180</v>
      </c>
      <c r="D32" s="16" t="s">
        <v>181</v>
      </c>
      <c r="E32" s="17" t="s">
        <v>16</v>
      </c>
      <c r="F32" s="17" t="s">
        <v>16</v>
      </c>
      <c r="G32" s="17" t="s">
        <v>16</v>
      </c>
      <c r="H32" s="18" t="s">
        <v>182</v>
      </c>
      <c r="I32" s="16" t="s">
        <v>183</v>
      </c>
      <c r="J32" s="16" t="s">
        <v>184</v>
      </c>
      <c r="K32" s="17" t="s">
        <v>16</v>
      </c>
      <c r="L32" s="19" t="s">
        <v>16</v>
      </c>
      <c r="M32" s="17" t="s">
        <v>185</v>
      </c>
      <c r="N32" s="18" t="s">
        <v>18</v>
      </c>
      <c r="O32" s="16" t="s">
        <v>186</v>
      </c>
      <c r="P32" s="21" t="s">
        <v>85</v>
      </c>
      <c r="Q32" s="17" t="s">
        <v>164</v>
      </c>
    </row>
    <row r="33" spans="1:17" s="24" customFormat="1" ht="17.25" customHeight="1">
      <c r="A33" s="14">
        <f t="shared" si="0"/>
        <v>26</v>
      </c>
      <c r="B33" s="23">
        <v>27</v>
      </c>
      <c r="C33" s="16" t="s">
        <v>187</v>
      </c>
      <c r="D33" s="16" t="s">
        <v>58</v>
      </c>
      <c r="E33" s="17" t="s">
        <v>16</v>
      </c>
      <c r="F33" s="17" t="s">
        <v>16</v>
      </c>
      <c r="G33" s="17" t="s">
        <v>16</v>
      </c>
      <c r="H33" s="18" t="s">
        <v>167</v>
      </c>
      <c r="I33" s="16" t="s">
        <v>188</v>
      </c>
      <c r="J33" s="16" t="s">
        <v>124</v>
      </c>
      <c r="K33" s="17" t="s">
        <v>16</v>
      </c>
      <c r="L33" s="17" t="s">
        <v>16</v>
      </c>
      <c r="M33" s="17" t="s">
        <v>16</v>
      </c>
      <c r="N33" s="18" t="s">
        <v>167</v>
      </c>
      <c r="O33" s="16" t="s">
        <v>189</v>
      </c>
      <c r="P33" s="21" t="s">
        <v>169</v>
      </c>
      <c r="Q33" s="17" t="s">
        <v>164</v>
      </c>
    </row>
    <row r="34" spans="1:17" s="24" customFormat="1" ht="17.25" customHeight="1">
      <c r="A34" s="14">
        <f t="shared" si="0"/>
        <v>27</v>
      </c>
      <c r="B34" s="23">
        <v>29</v>
      </c>
      <c r="C34" s="16" t="s">
        <v>190</v>
      </c>
      <c r="D34" s="16" t="s">
        <v>29</v>
      </c>
      <c r="E34" s="17" t="s">
        <v>16</v>
      </c>
      <c r="F34" s="17" t="s">
        <v>16</v>
      </c>
      <c r="G34" s="17" t="s">
        <v>16</v>
      </c>
      <c r="H34" s="18" t="s">
        <v>18</v>
      </c>
      <c r="I34" s="16" t="s">
        <v>191</v>
      </c>
      <c r="J34" s="16" t="s">
        <v>48</v>
      </c>
      <c r="K34" s="17"/>
      <c r="L34" s="17"/>
      <c r="M34" s="17"/>
      <c r="N34" s="18" t="s">
        <v>18</v>
      </c>
      <c r="O34" s="16" t="s">
        <v>192</v>
      </c>
      <c r="P34" s="21" t="s">
        <v>23</v>
      </c>
      <c r="Q34" s="17" t="s">
        <v>164</v>
      </c>
    </row>
    <row r="35" spans="1:17" s="24" customFormat="1" ht="17.25" customHeight="1">
      <c r="A35" s="14">
        <f t="shared" si="0"/>
        <v>28</v>
      </c>
      <c r="B35" s="23">
        <v>30</v>
      </c>
      <c r="C35" s="16" t="s">
        <v>136</v>
      </c>
      <c r="D35" s="16" t="s">
        <v>147</v>
      </c>
      <c r="E35" s="17" t="s">
        <v>16</v>
      </c>
      <c r="F35" s="17" t="s">
        <v>193</v>
      </c>
      <c r="G35" s="17" t="s">
        <v>16</v>
      </c>
      <c r="H35" s="18" t="s">
        <v>167</v>
      </c>
      <c r="I35" s="16" t="s">
        <v>194</v>
      </c>
      <c r="J35" s="16" t="s">
        <v>37</v>
      </c>
      <c r="K35" s="17" t="s">
        <v>16</v>
      </c>
      <c r="L35" s="17" t="s">
        <v>16</v>
      </c>
      <c r="M35" s="17" t="s">
        <v>16</v>
      </c>
      <c r="N35" s="18" t="s">
        <v>167</v>
      </c>
      <c r="O35" s="16" t="s">
        <v>195</v>
      </c>
      <c r="P35" s="21" t="s">
        <v>196</v>
      </c>
      <c r="Q35" s="17" t="s">
        <v>164</v>
      </c>
    </row>
    <row r="36" spans="1:17" s="24" customFormat="1" ht="33" customHeight="1">
      <c r="A36" s="14">
        <f t="shared" si="0"/>
        <v>29</v>
      </c>
      <c r="B36" s="23">
        <v>31</v>
      </c>
      <c r="C36" s="16" t="s">
        <v>197</v>
      </c>
      <c r="D36" s="16" t="s">
        <v>198</v>
      </c>
      <c r="E36" s="17" t="s">
        <v>16</v>
      </c>
      <c r="F36" s="17" t="s">
        <v>16</v>
      </c>
      <c r="G36" s="28" t="s">
        <v>199</v>
      </c>
      <c r="H36" s="18" t="s">
        <v>167</v>
      </c>
      <c r="I36" s="16" t="s">
        <v>200</v>
      </c>
      <c r="J36" s="16" t="s">
        <v>201</v>
      </c>
      <c r="K36" s="17" t="s">
        <v>16</v>
      </c>
      <c r="L36" s="17" t="s">
        <v>16</v>
      </c>
      <c r="M36" s="28" t="s">
        <v>202</v>
      </c>
      <c r="N36" s="18" t="s">
        <v>167</v>
      </c>
      <c r="O36" s="16" t="s">
        <v>203</v>
      </c>
      <c r="P36" s="21" t="s">
        <v>169</v>
      </c>
      <c r="Q36" s="17" t="s">
        <v>164</v>
      </c>
    </row>
    <row r="37" spans="1:17" s="24" customFormat="1" ht="17.25" customHeight="1">
      <c r="A37" s="14">
        <f t="shared" si="0"/>
        <v>30</v>
      </c>
      <c r="B37" s="23">
        <v>32</v>
      </c>
      <c r="C37" s="16" t="s">
        <v>204</v>
      </c>
      <c r="D37" s="16" t="s">
        <v>205</v>
      </c>
      <c r="E37" s="17" t="s">
        <v>16</v>
      </c>
      <c r="F37" s="17" t="s">
        <v>206</v>
      </c>
      <c r="G37" s="17" t="s">
        <v>16</v>
      </c>
      <c r="H37" s="18" t="s">
        <v>18</v>
      </c>
      <c r="I37" s="16" t="s">
        <v>207</v>
      </c>
      <c r="J37" s="16" t="s">
        <v>75</v>
      </c>
      <c r="K37" s="17" t="s">
        <v>16</v>
      </c>
      <c r="L37" s="17" t="s">
        <v>208</v>
      </c>
      <c r="M37" s="17" t="s">
        <v>16</v>
      </c>
      <c r="N37" s="18" t="s">
        <v>209</v>
      </c>
      <c r="O37" s="16" t="s">
        <v>210</v>
      </c>
      <c r="P37" s="21" t="s">
        <v>23</v>
      </c>
      <c r="Q37" s="17" t="s">
        <v>24</v>
      </c>
    </row>
    <row r="38" spans="1:17" s="24" customFormat="1" ht="17.25" customHeight="1">
      <c r="A38" s="14">
        <f t="shared" si="0"/>
        <v>31</v>
      </c>
      <c r="B38" s="23">
        <v>33</v>
      </c>
      <c r="C38" s="16" t="s">
        <v>211</v>
      </c>
      <c r="D38" s="16" t="s">
        <v>124</v>
      </c>
      <c r="E38" s="17" t="s">
        <v>16</v>
      </c>
      <c r="F38" s="17" t="s">
        <v>16</v>
      </c>
      <c r="G38" s="17" t="s">
        <v>16</v>
      </c>
      <c r="H38" s="18" t="s">
        <v>167</v>
      </c>
      <c r="I38" s="16" t="s">
        <v>212</v>
      </c>
      <c r="J38" s="16" t="s">
        <v>110</v>
      </c>
      <c r="K38" s="17" t="s">
        <v>16</v>
      </c>
      <c r="L38" s="17" t="s">
        <v>16</v>
      </c>
      <c r="M38" s="17" t="s">
        <v>16</v>
      </c>
      <c r="N38" s="18" t="s">
        <v>167</v>
      </c>
      <c r="O38" s="16" t="s">
        <v>213</v>
      </c>
      <c r="P38" s="21" t="s">
        <v>196</v>
      </c>
      <c r="Q38" s="17" t="s">
        <v>164</v>
      </c>
    </row>
    <row r="39" spans="1:17" s="24" customFormat="1" ht="17.25" customHeight="1">
      <c r="A39" s="14">
        <f t="shared" si="0"/>
        <v>32</v>
      </c>
      <c r="B39" s="23">
        <v>35</v>
      </c>
      <c r="C39" s="16" t="s">
        <v>214</v>
      </c>
      <c r="D39" s="16" t="s">
        <v>215</v>
      </c>
      <c r="E39" s="17" t="s">
        <v>16</v>
      </c>
      <c r="F39" s="17" t="s">
        <v>16</v>
      </c>
      <c r="G39" s="17" t="s">
        <v>216</v>
      </c>
      <c r="H39" s="18" t="s">
        <v>167</v>
      </c>
      <c r="I39" s="16" t="s">
        <v>217</v>
      </c>
      <c r="J39" s="16" t="s">
        <v>124</v>
      </c>
      <c r="K39" s="17" t="s">
        <v>16</v>
      </c>
      <c r="L39" s="17" t="s">
        <v>16</v>
      </c>
      <c r="M39" s="17" t="s">
        <v>218</v>
      </c>
      <c r="N39" s="18" t="s">
        <v>167</v>
      </c>
      <c r="O39" s="16" t="s">
        <v>219</v>
      </c>
      <c r="P39" s="21" t="s">
        <v>220</v>
      </c>
      <c r="Q39" s="17" t="s">
        <v>164</v>
      </c>
    </row>
    <row r="40" spans="1:17" s="24" customFormat="1" ht="17.25" customHeight="1">
      <c r="A40" s="14">
        <f t="shared" si="0"/>
        <v>33</v>
      </c>
      <c r="B40" s="23">
        <v>36</v>
      </c>
      <c r="C40" s="16" t="s">
        <v>221</v>
      </c>
      <c r="D40" s="16" t="s">
        <v>101</v>
      </c>
      <c r="E40" s="17" t="s">
        <v>16</v>
      </c>
      <c r="F40" s="17" t="s">
        <v>16</v>
      </c>
      <c r="G40" s="17" t="s">
        <v>16</v>
      </c>
      <c r="H40" s="18" t="s">
        <v>18</v>
      </c>
      <c r="I40" s="16" t="s">
        <v>222</v>
      </c>
      <c r="J40" s="16" t="s">
        <v>223</v>
      </c>
      <c r="K40" s="17" t="s">
        <v>16</v>
      </c>
      <c r="L40" s="17" t="s">
        <v>16</v>
      </c>
      <c r="M40" s="17" t="s">
        <v>224</v>
      </c>
      <c r="N40" s="18" t="s">
        <v>18</v>
      </c>
      <c r="O40" s="16" t="s">
        <v>46</v>
      </c>
      <c r="P40" s="21" t="s">
        <v>85</v>
      </c>
      <c r="Q40" s="17" t="s">
        <v>164</v>
      </c>
    </row>
    <row r="41" spans="1:17" s="24" customFormat="1" ht="17.25" customHeight="1">
      <c r="A41" s="14">
        <f t="shared" si="0"/>
        <v>34</v>
      </c>
      <c r="B41" s="23">
        <v>38</v>
      </c>
      <c r="C41" s="16" t="s">
        <v>225</v>
      </c>
      <c r="D41" s="16" t="s">
        <v>110</v>
      </c>
      <c r="E41" s="17" t="s">
        <v>16</v>
      </c>
      <c r="F41" s="17" t="s">
        <v>226</v>
      </c>
      <c r="G41" s="17" t="s">
        <v>227</v>
      </c>
      <c r="H41" s="18" t="s">
        <v>18</v>
      </c>
      <c r="I41" s="16" t="s">
        <v>228</v>
      </c>
      <c r="J41" s="16" t="s">
        <v>229</v>
      </c>
      <c r="K41" s="17" t="s">
        <v>16</v>
      </c>
      <c r="L41" s="19" t="s">
        <v>230</v>
      </c>
      <c r="M41" s="17" t="s">
        <v>16</v>
      </c>
      <c r="N41" s="18" t="s">
        <v>18</v>
      </c>
      <c r="O41" s="16" t="s">
        <v>141</v>
      </c>
      <c r="P41" s="21" t="s">
        <v>85</v>
      </c>
      <c r="Q41" s="17" t="s">
        <v>24</v>
      </c>
    </row>
    <row r="42" spans="1:17" s="24" customFormat="1" ht="17.25" customHeight="1">
      <c r="A42" s="14">
        <f t="shared" si="0"/>
        <v>35</v>
      </c>
      <c r="B42" s="23">
        <v>39</v>
      </c>
      <c r="C42" s="16" t="s">
        <v>231</v>
      </c>
      <c r="D42" s="16" t="s">
        <v>29</v>
      </c>
      <c r="E42" s="17" t="s">
        <v>88</v>
      </c>
      <c r="F42" s="17" t="s">
        <v>232</v>
      </c>
      <c r="G42" s="17" t="s">
        <v>233</v>
      </c>
      <c r="H42" s="18" t="s">
        <v>18</v>
      </c>
      <c r="I42" s="16" t="s">
        <v>138</v>
      </c>
      <c r="J42" s="16" t="s">
        <v>166</v>
      </c>
      <c r="K42" s="17" t="s">
        <v>234</v>
      </c>
      <c r="L42" s="17" t="s">
        <v>235</v>
      </c>
      <c r="M42" s="17" t="s">
        <v>16</v>
      </c>
      <c r="N42" s="18" t="s">
        <v>18</v>
      </c>
      <c r="O42" s="16" t="s">
        <v>236</v>
      </c>
      <c r="P42" s="21" t="s">
        <v>85</v>
      </c>
      <c r="Q42" s="17" t="s">
        <v>24</v>
      </c>
    </row>
    <row r="43" spans="1:18" s="24" customFormat="1" ht="17.25" customHeight="1">
      <c r="A43" s="14">
        <f t="shared" si="0"/>
        <v>36</v>
      </c>
      <c r="B43" s="23">
        <v>40</v>
      </c>
      <c r="C43" s="29" t="s">
        <v>237</v>
      </c>
      <c r="D43" s="29" t="s">
        <v>166</v>
      </c>
      <c r="E43" s="30" t="s">
        <v>16</v>
      </c>
      <c r="F43" s="30" t="s">
        <v>16</v>
      </c>
      <c r="G43" s="30" t="s">
        <v>238</v>
      </c>
      <c r="H43" s="18" t="s">
        <v>167</v>
      </c>
      <c r="I43" s="29" t="s">
        <v>217</v>
      </c>
      <c r="J43" s="29" t="s">
        <v>70</v>
      </c>
      <c r="K43" s="30" t="s">
        <v>16</v>
      </c>
      <c r="L43" s="30" t="s">
        <v>16</v>
      </c>
      <c r="M43" s="30" t="s">
        <v>239</v>
      </c>
      <c r="N43" s="18" t="s">
        <v>167</v>
      </c>
      <c r="O43" s="16" t="s">
        <v>240</v>
      </c>
      <c r="P43" s="21" t="s">
        <v>220</v>
      </c>
      <c r="Q43" s="17" t="s">
        <v>164</v>
      </c>
      <c r="R43" s="11"/>
    </row>
    <row r="44" ht="18" customHeight="1"/>
  </sheetData>
  <mergeCells count="9">
    <mergeCell ref="A1:Q1"/>
    <mergeCell ref="A4:Q4"/>
    <mergeCell ref="A6:A7"/>
    <mergeCell ref="B6:B7"/>
    <mergeCell ref="C6:H6"/>
    <mergeCell ref="I6:N6"/>
    <mergeCell ref="O6:O7"/>
    <mergeCell ref="P6:P7"/>
    <mergeCell ref="Q6:Q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1" sqref="A1:E1"/>
    </sheetView>
  </sheetViews>
  <sheetFormatPr defaultColWidth="9.00390625" defaultRowHeight="12.75"/>
  <cols>
    <col min="1" max="1" width="4.625" style="0" customWidth="1"/>
    <col min="2" max="2" width="26.625" style="0" customWidth="1"/>
    <col min="3" max="3" width="9.25390625" style="3" customWidth="1"/>
    <col min="4" max="5" width="26.625" style="3" customWidth="1"/>
  </cols>
  <sheetData>
    <row r="1" spans="1:5" ht="28.5" customHeight="1">
      <c r="A1" s="199" t="s">
        <v>241</v>
      </c>
      <c r="B1" s="199"/>
      <c r="C1" s="199"/>
      <c r="D1" s="199"/>
      <c r="E1" s="199"/>
    </row>
    <row r="2" ht="5.25" customHeight="1"/>
    <row r="3" spans="1:5" ht="21.75" customHeight="1">
      <c r="A3" s="200" t="s">
        <v>242</v>
      </c>
      <c r="B3" s="200"/>
      <c r="C3" s="200"/>
      <c r="D3" s="200"/>
      <c r="E3" s="200"/>
    </row>
    <row r="4" spans="1:5" ht="4.5" customHeight="1">
      <c r="A4" s="201"/>
      <c r="B4" s="201"/>
      <c r="C4" s="201"/>
      <c r="D4" s="201"/>
      <c r="E4" s="201"/>
    </row>
    <row r="5" ht="6.75" customHeight="1" thickBot="1"/>
    <row r="6" spans="1:5" s="9" customFormat="1" ht="63" customHeight="1" thickBot="1">
      <c r="A6" s="57" t="s">
        <v>1</v>
      </c>
      <c r="B6" s="58" t="s">
        <v>243</v>
      </c>
      <c r="C6" s="58" t="s">
        <v>244</v>
      </c>
      <c r="D6" s="58" t="s">
        <v>245</v>
      </c>
      <c r="E6" s="59" t="s">
        <v>246</v>
      </c>
    </row>
    <row r="7" spans="1:5" s="9" customFormat="1" ht="3.75" customHeight="1" hidden="1">
      <c r="A7" s="56"/>
      <c r="B7" s="40"/>
      <c r="C7" s="40"/>
      <c r="D7" s="40"/>
      <c r="E7" s="41"/>
    </row>
    <row r="8" spans="1:5" s="9" customFormat="1" ht="12.75">
      <c r="A8" s="202">
        <v>1</v>
      </c>
      <c r="B8" s="190" t="s">
        <v>247</v>
      </c>
      <c r="C8" s="42">
        <v>6</v>
      </c>
      <c r="D8" s="43" t="s">
        <v>248</v>
      </c>
      <c r="E8" s="44" t="s">
        <v>249</v>
      </c>
    </row>
    <row r="9" spans="1:5" s="9" customFormat="1" ht="12.75">
      <c r="A9" s="203"/>
      <c r="B9" s="191"/>
      <c r="C9" s="45">
        <v>11</v>
      </c>
      <c r="D9" s="46" t="s">
        <v>251</v>
      </c>
      <c r="E9" s="47" t="s">
        <v>252</v>
      </c>
    </row>
    <row r="10" spans="1:5" s="9" customFormat="1" ht="13.5" thickBot="1">
      <c r="A10" s="204"/>
      <c r="B10" s="192"/>
      <c r="C10" s="48">
        <v>12</v>
      </c>
      <c r="D10" s="49" t="s">
        <v>253</v>
      </c>
      <c r="E10" s="50" t="s">
        <v>254</v>
      </c>
    </row>
    <row r="11" spans="1:5" ht="12.75">
      <c r="A11" s="187">
        <f>1+A8</f>
        <v>2</v>
      </c>
      <c r="B11" s="193" t="s">
        <v>255</v>
      </c>
      <c r="C11" s="51">
        <v>8</v>
      </c>
      <c r="D11" s="43" t="s">
        <v>256</v>
      </c>
      <c r="E11" s="44" t="s">
        <v>257</v>
      </c>
    </row>
    <row r="12" spans="1:5" ht="12.75">
      <c r="A12" s="188"/>
      <c r="B12" s="194"/>
      <c r="C12" s="52">
        <v>15</v>
      </c>
      <c r="D12" s="46" t="s">
        <v>258</v>
      </c>
      <c r="E12" s="47" t="s">
        <v>259</v>
      </c>
    </row>
    <row r="13" spans="1:5" ht="13.5" thickBot="1">
      <c r="A13" s="189"/>
      <c r="B13" s="195"/>
      <c r="C13" s="53">
        <v>13</v>
      </c>
      <c r="D13" s="49" t="s">
        <v>260</v>
      </c>
      <c r="E13" s="50" t="s">
        <v>261</v>
      </c>
    </row>
    <row r="14" spans="1:5" ht="12.75">
      <c r="A14" s="187">
        <f>1+A11</f>
        <v>3</v>
      </c>
      <c r="B14" s="190" t="s">
        <v>262</v>
      </c>
      <c r="C14" s="51">
        <v>14</v>
      </c>
      <c r="D14" s="43" t="s">
        <v>263</v>
      </c>
      <c r="E14" s="44" t="s">
        <v>264</v>
      </c>
    </row>
    <row r="15" spans="1:5" ht="13.5" thickBot="1">
      <c r="A15" s="189"/>
      <c r="B15" s="192"/>
      <c r="C15" s="53">
        <v>17</v>
      </c>
      <c r="D15" s="49" t="s">
        <v>265</v>
      </c>
      <c r="E15" s="50" t="s">
        <v>266</v>
      </c>
    </row>
    <row r="16" spans="1:5" ht="12.75">
      <c r="A16" s="187">
        <f>1+A14</f>
        <v>4</v>
      </c>
      <c r="B16" s="193" t="s">
        <v>267</v>
      </c>
      <c r="C16" s="51">
        <v>10</v>
      </c>
      <c r="D16" s="43" t="s">
        <v>268</v>
      </c>
      <c r="E16" s="44" t="s">
        <v>269</v>
      </c>
    </row>
    <row r="17" spans="1:5" ht="12.75">
      <c r="A17" s="188"/>
      <c r="B17" s="194"/>
      <c r="C17" s="52">
        <v>18</v>
      </c>
      <c r="D17" s="46" t="s">
        <v>270</v>
      </c>
      <c r="E17" s="47" t="s">
        <v>271</v>
      </c>
    </row>
    <row r="18" spans="1:5" s="9" customFormat="1" ht="12.75">
      <c r="A18" s="188"/>
      <c r="B18" s="194"/>
      <c r="C18" s="45">
        <v>20</v>
      </c>
      <c r="D18" s="46" t="s">
        <v>272</v>
      </c>
      <c r="E18" s="47" t="s">
        <v>273</v>
      </c>
    </row>
    <row r="19" spans="1:5" s="9" customFormat="1" ht="13.5" thickBot="1">
      <c r="A19" s="189"/>
      <c r="B19" s="195"/>
      <c r="C19" s="48">
        <v>39</v>
      </c>
      <c r="D19" s="49" t="s">
        <v>274</v>
      </c>
      <c r="E19" s="50" t="s">
        <v>275</v>
      </c>
    </row>
    <row r="20" spans="1:5" s="9" customFormat="1" ht="12.75">
      <c r="A20" s="187">
        <f>1+A16</f>
        <v>5</v>
      </c>
      <c r="B20" s="196" t="s">
        <v>276</v>
      </c>
      <c r="C20" s="42">
        <v>3</v>
      </c>
      <c r="D20" s="43" t="s">
        <v>277</v>
      </c>
      <c r="E20" s="44" t="s">
        <v>278</v>
      </c>
    </row>
    <row r="21" spans="1:5" s="9" customFormat="1" ht="12.75">
      <c r="A21" s="188"/>
      <c r="B21" s="197"/>
      <c r="C21" s="52">
        <v>9</v>
      </c>
      <c r="D21" s="46" t="s">
        <v>279</v>
      </c>
      <c r="E21" s="47" t="s">
        <v>280</v>
      </c>
    </row>
    <row r="22" spans="1:5" ht="12.75">
      <c r="A22" s="188"/>
      <c r="B22" s="197"/>
      <c r="C22" s="52">
        <v>16</v>
      </c>
      <c r="D22" s="46" t="s">
        <v>281</v>
      </c>
      <c r="E22" s="47" t="s">
        <v>282</v>
      </c>
    </row>
    <row r="23" spans="1:5" ht="13.5" thickBot="1">
      <c r="A23" s="189"/>
      <c r="B23" s="198"/>
      <c r="C23" s="53">
        <v>38</v>
      </c>
      <c r="D23" s="49" t="s">
        <v>283</v>
      </c>
      <c r="E23" s="50" t="s">
        <v>284</v>
      </c>
    </row>
    <row r="24" spans="1:5" ht="12.75">
      <c r="A24" s="187">
        <f>1+A20</f>
        <v>6</v>
      </c>
      <c r="B24" s="190" t="s">
        <v>285</v>
      </c>
      <c r="C24" s="51">
        <v>7</v>
      </c>
      <c r="D24" s="43" t="s">
        <v>286</v>
      </c>
      <c r="E24" s="44" t="s">
        <v>287</v>
      </c>
    </row>
    <row r="25" spans="1:5" ht="12.75">
      <c r="A25" s="188"/>
      <c r="B25" s="191"/>
      <c r="C25" s="52">
        <v>19</v>
      </c>
      <c r="D25" s="46" t="s">
        <v>288</v>
      </c>
      <c r="E25" s="47" t="s">
        <v>289</v>
      </c>
    </row>
    <row r="26" spans="1:5" ht="13.5" thickBot="1">
      <c r="A26" s="189"/>
      <c r="B26" s="192"/>
      <c r="C26" s="53">
        <v>21</v>
      </c>
      <c r="D26" s="49" t="s">
        <v>290</v>
      </c>
      <c r="E26" s="50" t="s">
        <v>291</v>
      </c>
    </row>
    <row r="28" spans="2:5" ht="17.25">
      <c r="B28" s="54" t="s">
        <v>292</v>
      </c>
      <c r="C28" s="7"/>
      <c r="D28" s="6"/>
      <c r="E28" s="54" t="s">
        <v>293</v>
      </c>
    </row>
    <row r="29" spans="2:5" ht="17.25">
      <c r="B29" s="4"/>
      <c r="C29" s="7"/>
      <c r="D29" s="6"/>
      <c r="E29" s="7"/>
    </row>
    <row r="30" spans="2:5" ht="17.25">
      <c r="B30" s="55" t="s">
        <v>294</v>
      </c>
      <c r="C30" s="7"/>
      <c r="D30" s="6"/>
      <c r="E30" s="7" t="s">
        <v>295</v>
      </c>
    </row>
  </sheetData>
  <mergeCells count="15">
    <mergeCell ref="A1:E1"/>
    <mergeCell ref="A3:E3"/>
    <mergeCell ref="A4:E4"/>
    <mergeCell ref="A8:A10"/>
    <mergeCell ref="B8:B10"/>
    <mergeCell ref="A11:A13"/>
    <mergeCell ref="B11:B13"/>
    <mergeCell ref="A14:A15"/>
    <mergeCell ref="B14:B15"/>
    <mergeCell ref="A24:A26"/>
    <mergeCell ref="B24:B26"/>
    <mergeCell ref="A16:A19"/>
    <mergeCell ref="B16:B19"/>
    <mergeCell ref="A20:A23"/>
    <mergeCell ref="B20:B2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8.625" style="3" customWidth="1"/>
    <col min="3" max="3" width="26.625" style="0" customWidth="1"/>
    <col min="4" max="4" width="28.625" style="0" customWidth="1"/>
    <col min="5" max="5" width="19.625" style="0" customWidth="1"/>
    <col min="6" max="7" width="15.625" style="0" customWidth="1"/>
    <col min="8" max="8" width="17.625" style="0" customWidth="1"/>
    <col min="9" max="9" width="9.625" style="60" customWidth="1"/>
    <col min="10" max="28" width="9.125" style="60" customWidth="1"/>
  </cols>
  <sheetData>
    <row r="1" ht="6" customHeight="1"/>
    <row r="2" spans="1:8" ht="25.5" customHeight="1">
      <c r="A2" s="205" t="s">
        <v>241</v>
      </c>
      <c r="B2" s="205"/>
      <c r="C2" s="205"/>
      <c r="D2" s="205"/>
      <c r="E2" s="205"/>
      <c r="F2" s="205"/>
      <c r="G2" s="205"/>
      <c r="H2" s="205"/>
    </row>
    <row r="3" ht="5.25" customHeight="1"/>
    <row r="4" spans="1:8" ht="24" customHeight="1">
      <c r="A4" s="205" t="s">
        <v>296</v>
      </c>
      <c r="B4" s="205"/>
      <c r="C4" s="205"/>
      <c r="D4" s="205"/>
      <c r="E4" s="205"/>
      <c r="F4" s="205"/>
      <c r="G4" s="205"/>
      <c r="H4" s="205"/>
    </row>
    <row r="5" spans="5:8" ht="3" customHeight="1">
      <c r="E5" s="61"/>
      <c r="F5" s="61"/>
      <c r="G5" s="61"/>
      <c r="H5" s="62"/>
    </row>
    <row r="6" spans="1:8" s="60" customFormat="1" ht="18" customHeight="1">
      <c r="A6" s="63"/>
      <c r="B6" s="64"/>
      <c r="C6" s="65" t="s">
        <v>297</v>
      </c>
      <c r="D6" s="66">
        <v>0.375</v>
      </c>
      <c r="E6" s="63"/>
      <c r="F6" s="63"/>
      <c r="G6" s="63"/>
      <c r="H6" s="64"/>
    </row>
    <row r="7" spans="1:8" ht="54" customHeight="1">
      <c r="A7" s="38" t="s">
        <v>1</v>
      </c>
      <c r="B7" s="38" t="s">
        <v>244</v>
      </c>
      <c r="C7" s="38" t="s">
        <v>3</v>
      </c>
      <c r="D7" s="38" t="s">
        <v>4</v>
      </c>
      <c r="E7" s="38" t="s">
        <v>5</v>
      </c>
      <c r="F7" s="38" t="s">
        <v>298</v>
      </c>
      <c r="G7" s="38" t="s">
        <v>13</v>
      </c>
      <c r="H7" s="38" t="s">
        <v>299</v>
      </c>
    </row>
    <row r="8" spans="1:28" s="71" customFormat="1" ht="15" customHeight="1">
      <c r="A8" s="67">
        <v>1</v>
      </c>
      <c r="B8" s="68">
        <v>2</v>
      </c>
      <c r="C8" s="69" t="s">
        <v>300</v>
      </c>
      <c r="D8" s="69" t="s">
        <v>301</v>
      </c>
      <c r="E8" s="69" t="s">
        <v>22</v>
      </c>
      <c r="F8" s="69" t="s">
        <v>23</v>
      </c>
      <c r="G8" s="69" t="s">
        <v>18</v>
      </c>
      <c r="H8" s="70">
        <v>0.3763888888888889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8" ht="15" customHeight="1">
      <c r="A9" s="67">
        <v>2</v>
      </c>
      <c r="B9" s="68">
        <v>3</v>
      </c>
      <c r="C9" s="69" t="s">
        <v>277</v>
      </c>
      <c r="D9" s="69" t="s">
        <v>278</v>
      </c>
      <c r="E9" s="69" t="s">
        <v>32</v>
      </c>
      <c r="F9" s="69" t="s">
        <v>23</v>
      </c>
      <c r="G9" s="69" t="s">
        <v>18</v>
      </c>
      <c r="H9" s="70">
        <v>0.3770833333333333</v>
      </c>
    </row>
    <row r="10" spans="1:28" s="71" customFormat="1" ht="15" customHeight="1">
      <c r="A10" s="67">
        <v>3</v>
      </c>
      <c r="B10" s="68">
        <v>4</v>
      </c>
      <c r="C10" s="69" t="s">
        <v>302</v>
      </c>
      <c r="D10" s="69" t="s">
        <v>303</v>
      </c>
      <c r="E10" s="69" t="s">
        <v>39</v>
      </c>
      <c r="F10" s="69" t="s">
        <v>23</v>
      </c>
      <c r="G10" s="69" t="s">
        <v>18</v>
      </c>
      <c r="H10" s="70">
        <v>0.37777777777777777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</row>
    <row r="11" spans="1:8" ht="15" customHeight="1">
      <c r="A11" s="67">
        <v>4</v>
      </c>
      <c r="B11" s="68">
        <v>5</v>
      </c>
      <c r="C11" s="69" t="s">
        <v>304</v>
      </c>
      <c r="D11" s="69" t="s">
        <v>252</v>
      </c>
      <c r="E11" s="69" t="s">
        <v>46</v>
      </c>
      <c r="F11" s="69" t="s">
        <v>23</v>
      </c>
      <c r="G11" s="69" t="s">
        <v>18</v>
      </c>
      <c r="H11" s="70">
        <v>0.3784722222222222</v>
      </c>
    </row>
    <row r="12" spans="1:28" s="71" customFormat="1" ht="15" customHeight="1">
      <c r="A12" s="67">
        <v>5</v>
      </c>
      <c r="B12" s="68">
        <v>6</v>
      </c>
      <c r="C12" s="69" t="s">
        <v>248</v>
      </c>
      <c r="D12" s="69" t="s">
        <v>249</v>
      </c>
      <c r="E12" s="69" t="s">
        <v>52</v>
      </c>
      <c r="F12" s="69" t="s">
        <v>53</v>
      </c>
      <c r="G12" s="69" t="s">
        <v>18</v>
      </c>
      <c r="H12" s="70">
        <v>0.37916666666666665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spans="1:8" ht="15" customHeight="1">
      <c r="A13" s="67">
        <v>6</v>
      </c>
      <c r="B13" s="68">
        <v>7</v>
      </c>
      <c r="C13" s="69" t="s">
        <v>286</v>
      </c>
      <c r="D13" s="69" t="s">
        <v>287</v>
      </c>
      <c r="E13" s="69" t="s">
        <v>61</v>
      </c>
      <c r="F13" s="69" t="s">
        <v>23</v>
      </c>
      <c r="G13" s="69" t="s">
        <v>18</v>
      </c>
      <c r="H13" s="70">
        <v>0.3798611111111111</v>
      </c>
    </row>
    <row r="14" spans="1:28" s="71" customFormat="1" ht="15" customHeight="1">
      <c r="A14" s="67">
        <v>7</v>
      </c>
      <c r="B14" s="68">
        <v>8</v>
      </c>
      <c r="C14" s="69" t="s">
        <v>256</v>
      </c>
      <c r="D14" s="69" t="s">
        <v>257</v>
      </c>
      <c r="E14" s="69" t="s">
        <v>68</v>
      </c>
      <c r="F14" s="69" t="s">
        <v>53</v>
      </c>
      <c r="G14" s="69" t="s">
        <v>18</v>
      </c>
      <c r="H14" s="70">
        <v>0.38055555555555554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</row>
    <row r="15" spans="1:8" ht="15" customHeight="1">
      <c r="A15" s="67">
        <v>8</v>
      </c>
      <c r="B15" s="68">
        <v>9</v>
      </c>
      <c r="C15" s="69" t="s">
        <v>279</v>
      </c>
      <c r="D15" s="69" t="s">
        <v>280</v>
      </c>
      <c r="E15" s="69" t="s">
        <v>77</v>
      </c>
      <c r="F15" s="69" t="s">
        <v>23</v>
      </c>
      <c r="G15" s="69" t="s">
        <v>73</v>
      </c>
      <c r="H15" s="70">
        <v>0.38125</v>
      </c>
    </row>
    <row r="16" spans="1:28" s="71" customFormat="1" ht="15" customHeight="1">
      <c r="A16" s="67">
        <v>9</v>
      </c>
      <c r="B16" s="68">
        <v>10</v>
      </c>
      <c r="C16" s="69" t="s">
        <v>268</v>
      </c>
      <c r="D16" s="69" t="s">
        <v>269</v>
      </c>
      <c r="E16" s="69" t="s">
        <v>84</v>
      </c>
      <c r="F16" s="69" t="s">
        <v>85</v>
      </c>
      <c r="G16" s="69" t="s">
        <v>18</v>
      </c>
      <c r="H16" s="70">
        <v>0.3819444444444444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</row>
    <row r="17" spans="1:8" ht="15" customHeight="1">
      <c r="A17" s="67">
        <v>10</v>
      </c>
      <c r="B17" s="68">
        <v>11</v>
      </c>
      <c r="C17" s="69" t="s">
        <v>251</v>
      </c>
      <c r="D17" s="69" t="s">
        <v>252</v>
      </c>
      <c r="E17" s="69" t="s">
        <v>91</v>
      </c>
      <c r="F17" s="69" t="s">
        <v>23</v>
      </c>
      <c r="G17" s="69" t="s">
        <v>18</v>
      </c>
      <c r="H17" s="70">
        <v>0.38263888888888886</v>
      </c>
    </row>
    <row r="18" spans="1:28" s="71" customFormat="1" ht="15" customHeight="1">
      <c r="A18" s="67">
        <v>11</v>
      </c>
      <c r="B18" s="68">
        <v>12</v>
      </c>
      <c r="C18" s="69" t="s">
        <v>253</v>
      </c>
      <c r="D18" s="69" t="s">
        <v>254</v>
      </c>
      <c r="E18" s="69" t="s">
        <v>99</v>
      </c>
      <c r="F18" s="69" t="s">
        <v>85</v>
      </c>
      <c r="G18" s="69" t="s">
        <v>18</v>
      </c>
      <c r="H18" s="70">
        <v>0.38333333333333336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</row>
    <row r="19" spans="1:8" ht="15" customHeight="1">
      <c r="A19" s="67">
        <v>12</v>
      </c>
      <c r="B19" s="68">
        <v>13</v>
      </c>
      <c r="C19" s="69" t="s">
        <v>260</v>
      </c>
      <c r="D19" s="69" t="s">
        <v>261</v>
      </c>
      <c r="E19" s="69" t="s">
        <v>107</v>
      </c>
      <c r="F19" s="69" t="s">
        <v>108</v>
      </c>
      <c r="G19" s="69" t="s">
        <v>103</v>
      </c>
      <c r="H19" s="70">
        <v>0.3840277777777778</v>
      </c>
    </row>
    <row r="20" spans="1:8" ht="15" customHeight="1">
      <c r="A20" s="67">
        <v>13</v>
      </c>
      <c r="B20" s="68">
        <v>14</v>
      </c>
      <c r="C20" s="69" t="s">
        <v>263</v>
      </c>
      <c r="D20" s="69" t="s">
        <v>264</v>
      </c>
      <c r="E20" s="69" t="s">
        <v>115</v>
      </c>
      <c r="F20" s="69" t="s">
        <v>23</v>
      </c>
      <c r="G20" s="69" t="s">
        <v>18</v>
      </c>
      <c r="H20" s="70">
        <v>0.38472222222222224</v>
      </c>
    </row>
    <row r="21" spans="1:28" s="71" customFormat="1" ht="15" customHeight="1">
      <c r="A21" s="67">
        <v>14</v>
      </c>
      <c r="B21" s="68">
        <v>15</v>
      </c>
      <c r="C21" s="69" t="s">
        <v>258</v>
      </c>
      <c r="D21" s="69" t="s">
        <v>259</v>
      </c>
      <c r="E21" s="69" t="s">
        <v>122</v>
      </c>
      <c r="F21" s="69" t="s">
        <v>85</v>
      </c>
      <c r="G21" s="69" t="s">
        <v>18</v>
      </c>
      <c r="H21" s="70">
        <v>0.3854166666666667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</row>
    <row r="22" spans="1:8" ht="15" customHeight="1">
      <c r="A22" s="67">
        <v>15</v>
      </c>
      <c r="B22" s="68">
        <v>16</v>
      </c>
      <c r="C22" s="69" t="s">
        <v>281</v>
      </c>
      <c r="D22" s="69" t="s">
        <v>282</v>
      </c>
      <c r="E22" s="69" t="s">
        <v>130</v>
      </c>
      <c r="F22" s="69" t="s">
        <v>23</v>
      </c>
      <c r="G22" s="69" t="s">
        <v>126</v>
      </c>
      <c r="H22" s="70">
        <v>0.3861111111111111</v>
      </c>
    </row>
    <row r="23" spans="1:28" s="71" customFormat="1" ht="15" customHeight="1">
      <c r="A23" s="67">
        <v>16</v>
      </c>
      <c r="B23" s="68">
        <v>17</v>
      </c>
      <c r="C23" s="69" t="s">
        <v>265</v>
      </c>
      <c r="D23" s="69" t="s">
        <v>266</v>
      </c>
      <c r="E23" s="69" t="s">
        <v>135</v>
      </c>
      <c r="F23" s="69" t="s">
        <v>23</v>
      </c>
      <c r="G23" s="69" t="s">
        <v>18</v>
      </c>
      <c r="H23" s="70">
        <v>0.38680555555555557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8" ht="15" customHeight="1">
      <c r="A24" s="67">
        <v>17</v>
      </c>
      <c r="B24" s="68">
        <v>18</v>
      </c>
      <c r="C24" s="69" t="s">
        <v>270</v>
      </c>
      <c r="D24" s="69" t="s">
        <v>271</v>
      </c>
      <c r="E24" s="69" t="s">
        <v>141</v>
      </c>
      <c r="F24" s="69" t="s">
        <v>85</v>
      </c>
      <c r="G24" s="69" t="s">
        <v>18</v>
      </c>
      <c r="H24" s="70">
        <v>0.3875</v>
      </c>
    </row>
    <row r="25" spans="1:28" s="71" customFormat="1" ht="15" customHeight="1">
      <c r="A25" s="67">
        <v>18</v>
      </c>
      <c r="B25" s="68">
        <v>19</v>
      </c>
      <c r="C25" s="69" t="s">
        <v>288</v>
      </c>
      <c r="D25" s="69" t="s">
        <v>289</v>
      </c>
      <c r="E25" s="69" t="s">
        <v>68</v>
      </c>
      <c r="F25" s="69" t="s">
        <v>85</v>
      </c>
      <c r="G25" s="69" t="s">
        <v>18</v>
      </c>
      <c r="H25" s="70">
        <v>0.38819444444444445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</row>
    <row r="26" spans="1:8" ht="15" customHeight="1">
      <c r="A26" s="67">
        <v>19</v>
      </c>
      <c r="B26" s="68">
        <v>20</v>
      </c>
      <c r="C26" s="69" t="s">
        <v>272</v>
      </c>
      <c r="D26" s="69" t="s">
        <v>273</v>
      </c>
      <c r="E26" s="69" t="s">
        <v>22</v>
      </c>
      <c r="F26" s="69" t="s">
        <v>85</v>
      </c>
      <c r="G26" s="69" t="s">
        <v>18</v>
      </c>
      <c r="H26" s="70">
        <v>0.3888888888888889</v>
      </c>
    </row>
    <row r="27" spans="1:28" s="71" customFormat="1" ht="15" customHeight="1">
      <c r="A27" s="67">
        <v>20</v>
      </c>
      <c r="B27" s="68">
        <v>21</v>
      </c>
      <c r="C27" s="69" t="s">
        <v>290</v>
      </c>
      <c r="D27" s="69" t="s">
        <v>291</v>
      </c>
      <c r="E27" s="69" t="s">
        <v>159</v>
      </c>
      <c r="F27" s="69" t="s">
        <v>85</v>
      </c>
      <c r="G27" s="69" t="s">
        <v>18</v>
      </c>
      <c r="H27" s="70">
        <v>0.38958333333333334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8" ht="15" customHeight="1">
      <c r="A28" s="67">
        <v>21</v>
      </c>
      <c r="B28" s="68">
        <v>22</v>
      </c>
      <c r="C28" s="69" t="s">
        <v>305</v>
      </c>
      <c r="D28" s="69" t="s">
        <v>306</v>
      </c>
      <c r="E28" s="69" t="s">
        <v>163</v>
      </c>
      <c r="F28" s="69" t="s">
        <v>23</v>
      </c>
      <c r="G28" s="69" t="s">
        <v>18</v>
      </c>
      <c r="H28" s="70">
        <v>0.3902777777777778</v>
      </c>
    </row>
    <row r="29" spans="1:28" s="71" customFormat="1" ht="15" customHeight="1">
      <c r="A29" s="67">
        <v>22</v>
      </c>
      <c r="B29" s="68">
        <v>23</v>
      </c>
      <c r="C29" s="69" t="s">
        <v>307</v>
      </c>
      <c r="D29" s="69" t="s">
        <v>308</v>
      </c>
      <c r="E29" s="69" t="s">
        <v>168</v>
      </c>
      <c r="F29" s="69" t="s">
        <v>169</v>
      </c>
      <c r="G29" s="69" t="s">
        <v>167</v>
      </c>
      <c r="H29" s="70">
        <v>0.3909722222222222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8" ht="15" customHeight="1">
      <c r="A30" s="67">
        <v>23</v>
      </c>
      <c r="B30" s="68">
        <v>24</v>
      </c>
      <c r="C30" s="69" t="s">
        <v>309</v>
      </c>
      <c r="D30" s="69" t="s">
        <v>310</v>
      </c>
      <c r="E30" s="69" t="s">
        <v>174</v>
      </c>
      <c r="F30" s="69" t="s">
        <v>85</v>
      </c>
      <c r="G30" s="69" t="s">
        <v>18</v>
      </c>
      <c r="H30" s="70">
        <v>0.39166666666666666</v>
      </c>
    </row>
    <row r="31" spans="1:28" s="71" customFormat="1" ht="15" customHeight="1">
      <c r="A31" s="67">
        <v>24</v>
      </c>
      <c r="B31" s="68">
        <v>25</v>
      </c>
      <c r="C31" s="69" t="s">
        <v>311</v>
      </c>
      <c r="D31" s="69" t="s">
        <v>312</v>
      </c>
      <c r="E31" s="69" t="s">
        <v>179</v>
      </c>
      <c r="F31" s="69" t="s">
        <v>85</v>
      </c>
      <c r="G31" s="69" t="s">
        <v>18</v>
      </c>
      <c r="H31" s="70">
        <v>0.3923611111111111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pans="1:8" s="60" customFormat="1" ht="15" customHeight="1">
      <c r="A32" s="67">
        <v>25</v>
      </c>
      <c r="B32" s="68">
        <v>26</v>
      </c>
      <c r="C32" s="69" t="s">
        <v>313</v>
      </c>
      <c r="D32" s="69" t="s">
        <v>314</v>
      </c>
      <c r="E32" s="69" t="s">
        <v>186</v>
      </c>
      <c r="F32" s="69" t="s">
        <v>85</v>
      </c>
      <c r="G32" s="69" t="s">
        <v>182</v>
      </c>
      <c r="H32" s="70">
        <v>0.39305555555555555</v>
      </c>
    </row>
    <row r="33" spans="1:8" ht="15" customHeight="1">
      <c r="A33" s="67">
        <v>26</v>
      </c>
      <c r="B33" s="68">
        <v>27</v>
      </c>
      <c r="C33" s="69" t="s">
        <v>315</v>
      </c>
      <c r="D33" s="69" t="s">
        <v>316</v>
      </c>
      <c r="E33" s="69" t="s">
        <v>189</v>
      </c>
      <c r="F33" s="69" t="s">
        <v>169</v>
      </c>
      <c r="G33" s="69" t="s">
        <v>167</v>
      </c>
      <c r="H33" s="70">
        <v>0.39375</v>
      </c>
    </row>
    <row r="34" spans="1:8" ht="15" customHeight="1">
      <c r="A34" s="67">
        <v>27</v>
      </c>
      <c r="B34" s="68">
        <v>29</v>
      </c>
      <c r="C34" s="69" t="s">
        <v>317</v>
      </c>
      <c r="D34" s="69" t="s">
        <v>318</v>
      </c>
      <c r="E34" s="69" t="s">
        <v>192</v>
      </c>
      <c r="F34" s="69" t="s">
        <v>23</v>
      </c>
      <c r="G34" s="69" t="s">
        <v>18</v>
      </c>
      <c r="H34" s="70">
        <v>0.3951388888888889</v>
      </c>
    </row>
    <row r="35" spans="1:8" ht="15" customHeight="1">
      <c r="A35" s="67">
        <v>28</v>
      </c>
      <c r="B35" s="68">
        <v>30</v>
      </c>
      <c r="C35" s="69" t="s">
        <v>319</v>
      </c>
      <c r="D35" s="69" t="s">
        <v>320</v>
      </c>
      <c r="E35" s="69" t="s">
        <v>195</v>
      </c>
      <c r="F35" s="69" t="s">
        <v>196</v>
      </c>
      <c r="G35" s="69" t="s">
        <v>167</v>
      </c>
      <c r="H35" s="70">
        <v>0.3958333333333333</v>
      </c>
    </row>
    <row r="36" spans="1:8" ht="15" customHeight="1">
      <c r="A36" s="67">
        <v>29</v>
      </c>
      <c r="B36" s="68">
        <v>31</v>
      </c>
      <c r="C36" s="69" t="s">
        <v>321</v>
      </c>
      <c r="D36" s="69" t="s">
        <v>322</v>
      </c>
      <c r="E36" s="69" t="s">
        <v>203</v>
      </c>
      <c r="F36" s="69" t="s">
        <v>169</v>
      </c>
      <c r="G36" s="69" t="s">
        <v>167</v>
      </c>
      <c r="H36" s="70">
        <v>0.39652777777777776</v>
      </c>
    </row>
    <row r="37" spans="1:8" ht="15" customHeight="1">
      <c r="A37" s="67">
        <v>30</v>
      </c>
      <c r="B37" s="68">
        <v>32</v>
      </c>
      <c r="C37" s="69" t="s">
        <v>323</v>
      </c>
      <c r="D37" s="69" t="s">
        <v>324</v>
      </c>
      <c r="E37" s="69" t="s">
        <v>210</v>
      </c>
      <c r="F37" s="69" t="s">
        <v>23</v>
      </c>
      <c r="G37" s="69" t="s">
        <v>18</v>
      </c>
      <c r="H37" s="70">
        <v>0.3972222222222222</v>
      </c>
    </row>
    <row r="38" spans="1:8" ht="15" customHeight="1">
      <c r="A38" s="67">
        <v>31</v>
      </c>
      <c r="B38" s="68">
        <v>33</v>
      </c>
      <c r="C38" s="69" t="s">
        <v>325</v>
      </c>
      <c r="D38" s="69" t="s">
        <v>326</v>
      </c>
      <c r="E38" s="69" t="s">
        <v>213</v>
      </c>
      <c r="F38" s="69" t="s">
        <v>196</v>
      </c>
      <c r="G38" s="69" t="s">
        <v>167</v>
      </c>
      <c r="H38" s="70">
        <v>0.39791666666666664</v>
      </c>
    </row>
    <row r="39" spans="1:8" ht="15" customHeight="1">
      <c r="A39" s="67">
        <v>32</v>
      </c>
      <c r="B39" s="68">
        <v>35</v>
      </c>
      <c r="C39" s="69" t="s">
        <v>327</v>
      </c>
      <c r="D39" s="69" t="s">
        <v>328</v>
      </c>
      <c r="E39" s="69" t="s">
        <v>219</v>
      </c>
      <c r="F39" s="69" t="s">
        <v>329</v>
      </c>
      <c r="G39" s="69" t="s">
        <v>167</v>
      </c>
      <c r="H39" s="70">
        <v>0.3993055555555556</v>
      </c>
    </row>
    <row r="40" spans="1:8" ht="15" customHeight="1">
      <c r="A40" s="67">
        <v>33</v>
      </c>
      <c r="B40" s="68">
        <v>36</v>
      </c>
      <c r="C40" s="69" t="s">
        <v>330</v>
      </c>
      <c r="D40" s="69" t="s">
        <v>331</v>
      </c>
      <c r="E40" s="69" t="s">
        <v>46</v>
      </c>
      <c r="F40" s="69" t="s">
        <v>85</v>
      </c>
      <c r="G40" s="69" t="s">
        <v>18</v>
      </c>
      <c r="H40" s="70">
        <v>0.4</v>
      </c>
    </row>
    <row r="41" spans="1:8" ht="15" customHeight="1">
      <c r="A41" s="67">
        <v>34</v>
      </c>
      <c r="B41" s="68">
        <v>38</v>
      </c>
      <c r="C41" s="69" t="s">
        <v>283</v>
      </c>
      <c r="D41" s="69" t="s">
        <v>284</v>
      </c>
      <c r="E41" s="69" t="s">
        <v>141</v>
      </c>
      <c r="F41" s="69" t="s">
        <v>85</v>
      </c>
      <c r="G41" s="69" t="s">
        <v>18</v>
      </c>
      <c r="H41" s="70">
        <v>0.4013888888888889</v>
      </c>
    </row>
    <row r="42" spans="1:8" ht="15" customHeight="1">
      <c r="A42" s="67">
        <v>35</v>
      </c>
      <c r="B42" s="68">
        <v>39</v>
      </c>
      <c r="C42" s="69" t="s">
        <v>274</v>
      </c>
      <c r="D42" s="69" t="s">
        <v>275</v>
      </c>
      <c r="E42" s="69" t="s">
        <v>236</v>
      </c>
      <c r="F42" s="69" t="s">
        <v>85</v>
      </c>
      <c r="G42" s="69" t="s">
        <v>18</v>
      </c>
      <c r="H42" s="70">
        <v>0.40208333333333335</v>
      </c>
    </row>
    <row r="43" spans="1:8" ht="15" customHeight="1">
      <c r="A43" s="67">
        <v>36</v>
      </c>
      <c r="B43" s="68">
        <v>40</v>
      </c>
      <c r="C43" s="69" t="s">
        <v>332</v>
      </c>
      <c r="D43" s="69" t="s">
        <v>333</v>
      </c>
      <c r="E43" s="69" t="s">
        <v>240</v>
      </c>
      <c r="F43" s="69" t="s">
        <v>329</v>
      </c>
      <c r="G43" s="69" t="s">
        <v>167</v>
      </c>
      <c r="H43" s="70">
        <v>0.4027777777777778</v>
      </c>
    </row>
    <row r="44" spans="2:8" ht="15" customHeight="1">
      <c r="B44" s="72"/>
      <c r="C44" s="60"/>
      <c r="D44" s="60"/>
      <c r="E44" s="60"/>
      <c r="F44" s="60"/>
      <c r="G44" s="60"/>
      <c r="H44" s="60"/>
    </row>
    <row r="45" spans="2:8" ht="15" customHeight="1">
      <c r="B45" s="72"/>
      <c r="C45" s="54" t="s">
        <v>292</v>
      </c>
      <c r="D45" s="7"/>
      <c r="E45" s="6"/>
      <c r="F45" s="54" t="s">
        <v>293</v>
      </c>
      <c r="G45" s="60"/>
      <c r="H45" s="54"/>
    </row>
    <row r="46" spans="2:8" ht="17.25">
      <c r="B46" s="72"/>
      <c r="C46" s="4"/>
      <c r="D46" s="7"/>
      <c r="E46" s="6"/>
      <c r="F46" s="7"/>
      <c r="G46" s="60"/>
      <c r="H46" s="60"/>
    </row>
    <row r="47" spans="2:8" ht="17.25">
      <c r="B47" s="72"/>
      <c r="C47" s="55" t="s">
        <v>294</v>
      </c>
      <c r="D47" s="7"/>
      <c r="E47" s="6"/>
      <c r="F47" s="73" t="s">
        <v>334</v>
      </c>
      <c r="G47" s="60"/>
      <c r="H47" s="60"/>
    </row>
    <row r="48" spans="2:8" ht="12.75">
      <c r="B48" s="72"/>
      <c r="C48" s="60"/>
      <c r="D48" s="60"/>
      <c r="E48" s="60"/>
      <c r="F48" s="60"/>
      <c r="G48" s="60"/>
      <c r="H48" s="60"/>
    </row>
    <row r="49" spans="2:8" ht="12.75">
      <c r="B49" s="72"/>
      <c r="C49" s="60"/>
      <c r="D49" s="60"/>
      <c r="E49" s="60"/>
      <c r="F49" s="60"/>
      <c r="G49" s="60"/>
      <c r="H49" s="60"/>
    </row>
    <row r="50" spans="2:8" ht="12.75">
      <c r="B50" s="72"/>
      <c r="C50" s="60"/>
      <c r="D50" s="60"/>
      <c r="E50" s="60"/>
      <c r="F50" s="60"/>
      <c r="G50" s="60"/>
      <c r="H50" s="60"/>
    </row>
    <row r="51" spans="2:8" ht="12.75">
      <c r="B51" s="72"/>
      <c r="C51" s="60"/>
      <c r="D51" s="60"/>
      <c r="E51" s="60"/>
      <c r="F51" s="60"/>
      <c r="G51" s="60"/>
      <c r="H51" s="60"/>
    </row>
    <row r="52" spans="2:8" ht="12.75">
      <c r="B52" s="72"/>
      <c r="C52" s="60"/>
      <c r="D52" s="60"/>
      <c r="E52" s="60"/>
      <c r="F52" s="60"/>
      <c r="G52" s="60"/>
      <c r="H52" s="60"/>
    </row>
    <row r="53" spans="2:8" ht="12.75">
      <c r="B53" s="72"/>
      <c r="C53" s="60"/>
      <c r="D53" s="60"/>
      <c r="E53" s="60"/>
      <c r="F53" s="60"/>
      <c r="G53" s="60"/>
      <c r="H53" s="60"/>
    </row>
    <row r="54" spans="2:8" ht="12.75">
      <c r="B54" s="72"/>
      <c r="C54" s="60"/>
      <c r="D54" s="60"/>
      <c r="E54" s="60"/>
      <c r="F54" s="60"/>
      <c r="G54" s="60"/>
      <c r="H54" s="60"/>
    </row>
    <row r="55" spans="2:8" ht="12.75">
      <c r="B55" s="72"/>
      <c r="C55" s="60"/>
      <c r="D55" s="60"/>
      <c r="E55" s="60"/>
      <c r="F55" s="60"/>
      <c r="G55" s="60"/>
      <c r="H55" s="60"/>
    </row>
    <row r="56" spans="2:8" ht="12.75">
      <c r="B56" s="72"/>
      <c r="C56" s="60"/>
      <c r="D56" s="60"/>
      <c r="E56" s="60"/>
      <c r="F56" s="60"/>
      <c r="G56" s="60"/>
      <c r="H56" s="60"/>
    </row>
    <row r="57" spans="2:8" ht="12.75">
      <c r="B57" s="72"/>
      <c r="C57" s="60"/>
      <c r="D57" s="60"/>
      <c r="E57" s="60"/>
      <c r="F57" s="60"/>
      <c r="G57" s="60"/>
      <c r="H57" s="60"/>
    </row>
  </sheetData>
  <mergeCells count="2">
    <mergeCell ref="A2:H2"/>
    <mergeCell ref="A4:H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7"/>
  <sheetViews>
    <sheetView workbookViewId="0" topLeftCell="A1">
      <selection activeCell="A1" sqref="A1"/>
    </sheetView>
  </sheetViews>
  <sheetFormatPr defaultColWidth="9.00390625" defaultRowHeight="12.75"/>
  <cols>
    <col min="1" max="1" width="4.625" style="3" customWidth="1"/>
    <col min="2" max="2" width="8.625" style="74" customWidth="1"/>
    <col min="3" max="4" width="26.625" style="0" customWidth="1"/>
    <col min="5" max="6" width="16.625" style="0" customWidth="1"/>
    <col min="7" max="7" width="19.625" style="0" customWidth="1"/>
    <col min="8" max="8" width="9.625" style="3" customWidth="1"/>
    <col min="9" max="9" width="9.625" style="72" customWidth="1"/>
    <col min="10" max="28" width="9.125" style="60" customWidth="1"/>
  </cols>
  <sheetData>
    <row r="1" ht="5.25" customHeight="1"/>
    <row r="2" spans="1:9" ht="25.5" customHeight="1">
      <c r="A2" s="205" t="s">
        <v>241</v>
      </c>
      <c r="B2" s="205"/>
      <c r="C2" s="205"/>
      <c r="D2" s="205"/>
      <c r="E2" s="205"/>
      <c r="F2" s="205"/>
      <c r="G2" s="205"/>
      <c r="H2" s="205"/>
      <c r="I2" s="205"/>
    </row>
    <row r="3" ht="3.75" customHeight="1"/>
    <row r="4" spans="1:9" ht="24" customHeight="1">
      <c r="A4" s="205" t="s">
        <v>336</v>
      </c>
      <c r="B4" s="205"/>
      <c r="C4" s="205"/>
      <c r="D4" s="205"/>
      <c r="E4" s="205"/>
      <c r="F4" s="205"/>
      <c r="G4" s="205"/>
      <c r="H4" s="205"/>
      <c r="I4" s="205"/>
    </row>
    <row r="5" spans="5:8" ht="5.25" customHeight="1">
      <c r="E5" s="61"/>
      <c r="F5" s="61"/>
      <c r="G5" s="61"/>
      <c r="H5" s="75"/>
    </row>
    <row r="6" spans="1:9" s="60" customFormat="1" ht="18" customHeight="1">
      <c r="A6" s="72"/>
      <c r="B6" s="76"/>
      <c r="C6" s="77"/>
      <c r="D6" s="78"/>
      <c r="H6" s="72"/>
      <c r="I6" s="72"/>
    </row>
    <row r="7" spans="1:9" ht="39.75" customHeight="1">
      <c r="A7" s="38" t="s">
        <v>1</v>
      </c>
      <c r="B7" s="38" t="s">
        <v>244</v>
      </c>
      <c r="C7" s="38" t="s">
        <v>3</v>
      </c>
      <c r="D7" s="38" t="s">
        <v>4</v>
      </c>
      <c r="E7" s="38" t="s">
        <v>5</v>
      </c>
      <c r="F7" s="38" t="s">
        <v>337</v>
      </c>
      <c r="G7" s="38" t="s">
        <v>13</v>
      </c>
      <c r="H7" s="38" t="s">
        <v>338</v>
      </c>
      <c r="I7" s="10" t="s">
        <v>339</v>
      </c>
    </row>
    <row r="8" spans="1:28" s="81" customFormat="1" ht="15" customHeight="1">
      <c r="A8" s="68">
        <v>1</v>
      </c>
      <c r="B8" s="79">
        <v>2</v>
      </c>
      <c r="C8" s="69" t="s">
        <v>300</v>
      </c>
      <c r="D8" s="69" t="s">
        <v>301</v>
      </c>
      <c r="E8" s="69" t="s">
        <v>22</v>
      </c>
      <c r="F8" s="69" t="s">
        <v>23</v>
      </c>
      <c r="G8" s="69" t="s">
        <v>18</v>
      </c>
      <c r="H8" s="70">
        <v>0.3763888888888889</v>
      </c>
      <c r="I8" s="80">
        <v>0.41805555555555557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s="82" customFormat="1" ht="15" customHeight="1">
      <c r="A9" s="68">
        <v>2</v>
      </c>
      <c r="B9" s="79">
        <v>3</v>
      </c>
      <c r="C9" s="69" t="s">
        <v>277</v>
      </c>
      <c r="D9" s="69" t="s">
        <v>278</v>
      </c>
      <c r="E9" s="69" t="s">
        <v>32</v>
      </c>
      <c r="F9" s="69" t="s">
        <v>23</v>
      </c>
      <c r="G9" s="69" t="s">
        <v>18</v>
      </c>
      <c r="H9" s="70">
        <v>0.3770833333333333</v>
      </c>
      <c r="I9" s="80">
        <v>0.41875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s="81" customFormat="1" ht="15" customHeight="1">
      <c r="A10" s="68">
        <v>3</v>
      </c>
      <c r="B10" s="79">
        <v>4</v>
      </c>
      <c r="C10" s="69" t="s">
        <v>302</v>
      </c>
      <c r="D10" s="69" t="s">
        <v>303</v>
      </c>
      <c r="E10" s="69" t="s">
        <v>39</v>
      </c>
      <c r="F10" s="69" t="s">
        <v>23</v>
      </c>
      <c r="G10" s="69" t="s">
        <v>18</v>
      </c>
      <c r="H10" s="70">
        <v>0.37777777777777777</v>
      </c>
      <c r="I10" s="80">
        <v>0.41944444444444445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s="82" customFormat="1" ht="15" customHeight="1">
      <c r="A11" s="68">
        <v>4</v>
      </c>
      <c r="B11" s="79">
        <v>5</v>
      </c>
      <c r="C11" s="69" t="s">
        <v>304</v>
      </c>
      <c r="D11" s="69" t="s">
        <v>252</v>
      </c>
      <c r="E11" s="69" t="s">
        <v>46</v>
      </c>
      <c r="F11" s="69" t="s">
        <v>23</v>
      </c>
      <c r="G11" s="69" t="s">
        <v>18</v>
      </c>
      <c r="H11" s="70">
        <v>0.3784722222222222</v>
      </c>
      <c r="I11" s="80">
        <v>0.4201388888888889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s="81" customFormat="1" ht="15" customHeight="1">
      <c r="A12" s="68">
        <v>5</v>
      </c>
      <c r="B12" s="79">
        <v>6</v>
      </c>
      <c r="C12" s="69" t="s">
        <v>248</v>
      </c>
      <c r="D12" s="69" t="s">
        <v>249</v>
      </c>
      <c r="E12" s="69" t="s">
        <v>52</v>
      </c>
      <c r="F12" s="69" t="s">
        <v>53</v>
      </c>
      <c r="G12" s="69" t="s">
        <v>18</v>
      </c>
      <c r="H12" s="70">
        <v>0.37916666666666665</v>
      </c>
      <c r="I12" s="80">
        <v>0.42083333333333334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s="82" customFormat="1" ht="15" customHeight="1">
      <c r="A13" s="68">
        <v>6</v>
      </c>
      <c r="B13" s="79">
        <v>7</v>
      </c>
      <c r="C13" s="69" t="s">
        <v>286</v>
      </c>
      <c r="D13" s="69" t="s">
        <v>287</v>
      </c>
      <c r="E13" s="69" t="s">
        <v>61</v>
      </c>
      <c r="F13" s="69" t="s">
        <v>23</v>
      </c>
      <c r="G13" s="69" t="s">
        <v>18</v>
      </c>
      <c r="H13" s="70">
        <v>0.3798611111111111</v>
      </c>
      <c r="I13" s="80">
        <v>0.4215277777777778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s="81" customFormat="1" ht="15" customHeight="1">
      <c r="A14" s="68">
        <v>7</v>
      </c>
      <c r="B14" s="79">
        <v>8</v>
      </c>
      <c r="C14" s="69" t="s">
        <v>256</v>
      </c>
      <c r="D14" s="69" t="s">
        <v>257</v>
      </c>
      <c r="E14" s="69" t="s">
        <v>68</v>
      </c>
      <c r="F14" s="69" t="s">
        <v>53</v>
      </c>
      <c r="G14" s="69" t="s">
        <v>18</v>
      </c>
      <c r="H14" s="70">
        <v>0.38055555555555554</v>
      </c>
      <c r="I14" s="80">
        <v>0.4222222222222222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s="82" customFormat="1" ht="15" customHeight="1">
      <c r="A15" s="68">
        <v>8</v>
      </c>
      <c r="B15" s="79">
        <v>9</v>
      </c>
      <c r="C15" s="69" t="s">
        <v>279</v>
      </c>
      <c r="D15" s="69" t="s">
        <v>280</v>
      </c>
      <c r="E15" s="69" t="s">
        <v>77</v>
      </c>
      <c r="F15" s="69" t="s">
        <v>23</v>
      </c>
      <c r="G15" s="69" t="s">
        <v>73</v>
      </c>
      <c r="H15" s="70">
        <v>0.38125</v>
      </c>
      <c r="I15" s="80">
        <v>0.42291666666666666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s="81" customFormat="1" ht="15" customHeight="1">
      <c r="A16" s="68">
        <v>9</v>
      </c>
      <c r="B16" s="79">
        <v>10</v>
      </c>
      <c r="C16" s="69" t="s">
        <v>268</v>
      </c>
      <c r="D16" s="69" t="s">
        <v>269</v>
      </c>
      <c r="E16" s="69" t="s">
        <v>84</v>
      </c>
      <c r="F16" s="69" t="s">
        <v>85</v>
      </c>
      <c r="G16" s="69" t="s">
        <v>18</v>
      </c>
      <c r="H16" s="70">
        <v>0.3819444444444444</v>
      </c>
      <c r="I16" s="80">
        <v>0.4236111111111111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s="82" customFormat="1" ht="15" customHeight="1">
      <c r="A17" s="68">
        <v>10</v>
      </c>
      <c r="B17" s="79">
        <v>11</v>
      </c>
      <c r="C17" s="69" t="s">
        <v>251</v>
      </c>
      <c r="D17" s="69" t="s">
        <v>252</v>
      </c>
      <c r="E17" s="69" t="s">
        <v>91</v>
      </c>
      <c r="F17" s="69" t="s">
        <v>23</v>
      </c>
      <c r="G17" s="69" t="s">
        <v>18</v>
      </c>
      <c r="H17" s="70">
        <v>0.38263888888888886</v>
      </c>
      <c r="I17" s="80">
        <v>0.42430555555555555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s="81" customFormat="1" ht="15" customHeight="1">
      <c r="A18" s="68">
        <v>11</v>
      </c>
      <c r="B18" s="79">
        <v>12</v>
      </c>
      <c r="C18" s="69" t="s">
        <v>253</v>
      </c>
      <c r="D18" s="69" t="s">
        <v>254</v>
      </c>
      <c r="E18" s="69" t="s">
        <v>99</v>
      </c>
      <c r="F18" s="69" t="s">
        <v>85</v>
      </c>
      <c r="G18" s="69" t="s">
        <v>18</v>
      </c>
      <c r="H18" s="70">
        <v>0.38333333333333336</v>
      </c>
      <c r="I18" s="80">
        <v>0.425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s="82" customFormat="1" ht="15" customHeight="1">
      <c r="A19" s="68">
        <v>12</v>
      </c>
      <c r="B19" s="79">
        <v>13</v>
      </c>
      <c r="C19" s="69" t="s">
        <v>260</v>
      </c>
      <c r="D19" s="69" t="s">
        <v>261</v>
      </c>
      <c r="E19" s="69" t="s">
        <v>107</v>
      </c>
      <c r="F19" s="69" t="s">
        <v>108</v>
      </c>
      <c r="G19" s="69" t="s">
        <v>103</v>
      </c>
      <c r="H19" s="70">
        <v>0.3840277777777778</v>
      </c>
      <c r="I19" s="80">
        <v>0.4256944444444445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28" s="82" customFormat="1" ht="15" customHeight="1">
      <c r="A20" s="68">
        <v>13</v>
      </c>
      <c r="B20" s="79">
        <v>14</v>
      </c>
      <c r="C20" s="69" t="s">
        <v>263</v>
      </c>
      <c r="D20" s="69" t="s">
        <v>264</v>
      </c>
      <c r="E20" s="69" t="s">
        <v>115</v>
      </c>
      <c r="F20" s="69" t="s">
        <v>23</v>
      </c>
      <c r="G20" s="69" t="s">
        <v>18</v>
      </c>
      <c r="H20" s="70">
        <v>0.38472222222222224</v>
      </c>
      <c r="I20" s="80">
        <v>0.42638888888888893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s="81" customFormat="1" ht="15" customHeight="1">
      <c r="A21" s="68">
        <v>14</v>
      </c>
      <c r="B21" s="79">
        <v>15</v>
      </c>
      <c r="C21" s="69" t="s">
        <v>258</v>
      </c>
      <c r="D21" s="69" t="s">
        <v>259</v>
      </c>
      <c r="E21" s="69" t="s">
        <v>122</v>
      </c>
      <c r="F21" s="69" t="s">
        <v>85</v>
      </c>
      <c r="G21" s="69" t="s">
        <v>18</v>
      </c>
      <c r="H21" s="70">
        <v>0.3854166666666667</v>
      </c>
      <c r="I21" s="80">
        <v>0.42708333333333337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  <row r="22" spans="1:28" s="82" customFormat="1" ht="15" customHeight="1">
      <c r="A22" s="68">
        <v>15</v>
      </c>
      <c r="B22" s="79">
        <v>16</v>
      </c>
      <c r="C22" s="69" t="s">
        <v>281</v>
      </c>
      <c r="D22" s="69" t="s">
        <v>282</v>
      </c>
      <c r="E22" s="69" t="s">
        <v>130</v>
      </c>
      <c r="F22" s="69" t="s">
        <v>23</v>
      </c>
      <c r="G22" s="69" t="s">
        <v>126</v>
      </c>
      <c r="H22" s="70">
        <v>0.3861111111111111</v>
      </c>
      <c r="I22" s="80">
        <v>0.4277777777777778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</row>
    <row r="23" spans="1:28" s="81" customFormat="1" ht="15" customHeight="1">
      <c r="A23" s="68">
        <v>16</v>
      </c>
      <c r="B23" s="79">
        <v>17</v>
      </c>
      <c r="C23" s="69" t="s">
        <v>265</v>
      </c>
      <c r="D23" s="69" t="s">
        <v>266</v>
      </c>
      <c r="E23" s="69" t="s">
        <v>135</v>
      </c>
      <c r="F23" s="69" t="s">
        <v>23</v>
      </c>
      <c r="G23" s="69" t="s">
        <v>18</v>
      </c>
      <c r="H23" s="70">
        <v>0.38680555555555557</v>
      </c>
      <c r="I23" s="80">
        <v>0.42847222222222225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</row>
    <row r="24" spans="1:28" s="82" customFormat="1" ht="15" customHeight="1">
      <c r="A24" s="68">
        <v>17</v>
      </c>
      <c r="B24" s="79">
        <v>18</v>
      </c>
      <c r="C24" s="69" t="s">
        <v>270</v>
      </c>
      <c r="D24" s="69" t="s">
        <v>271</v>
      </c>
      <c r="E24" s="69" t="s">
        <v>141</v>
      </c>
      <c r="F24" s="69" t="s">
        <v>85</v>
      </c>
      <c r="G24" s="69" t="s">
        <v>18</v>
      </c>
      <c r="H24" s="70">
        <v>0.3875</v>
      </c>
      <c r="I24" s="80">
        <v>0.4291666666666667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1:28" s="81" customFormat="1" ht="15" customHeight="1">
      <c r="A25" s="68">
        <v>18</v>
      </c>
      <c r="B25" s="79">
        <v>19</v>
      </c>
      <c r="C25" s="69" t="s">
        <v>288</v>
      </c>
      <c r="D25" s="69" t="s">
        <v>289</v>
      </c>
      <c r="E25" s="69" t="s">
        <v>68</v>
      </c>
      <c r="F25" s="69" t="s">
        <v>85</v>
      </c>
      <c r="G25" s="69" t="s">
        <v>18</v>
      </c>
      <c r="H25" s="70">
        <v>0.38819444444444445</v>
      </c>
      <c r="I25" s="80">
        <v>0.42986111111111114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6" spans="1:28" s="82" customFormat="1" ht="15" customHeight="1">
      <c r="A26" s="68">
        <v>19</v>
      </c>
      <c r="B26" s="79">
        <v>20</v>
      </c>
      <c r="C26" s="69" t="s">
        <v>272</v>
      </c>
      <c r="D26" s="69" t="s">
        <v>273</v>
      </c>
      <c r="E26" s="69" t="s">
        <v>22</v>
      </c>
      <c r="F26" s="69" t="s">
        <v>85</v>
      </c>
      <c r="G26" s="69" t="s">
        <v>18</v>
      </c>
      <c r="H26" s="70">
        <v>0.3888888888888889</v>
      </c>
      <c r="I26" s="80">
        <v>0.4305555555555556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</row>
    <row r="27" spans="1:28" s="81" customFormat="1" ht="15" customHeight="1">
      <c r="A27" s="68">
        <v>20</v>
      </c>
      <c r="B27" s="79">
        <v>21</v>
      </c>
      <c r="C27" s="69" t="s">
        <v>290</v>
      </c>
      <c r="D27" s="69" t="s">
        <v>291</v>
      </c>
      <c r="E27" s="69" t="s">
        <v>159</v>
      </c>
      <c r="F27" s="69" t="s">
        <v>85</v>
      </c>
      <c r="G27" s="69" t="s">
        <v>18</v>
      </c>
      <c r="H27" s="70">
        <v>0.38958333333333334</v>
      </c>
      <c r="I27" s="80">
        <v>0.43125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</row>
    <row r="28" spans="1:28" s="82" customFormat="1" ht="15" customHeight="1">
      <c r="A28" s="68">
        <v>21</v>
      </c>
      <c r="B28" s="79">
        <v>22</v>
      </c>
      <c r="C28" s="69" t="s">
        <v>305</v>
      </c>
      <c r="D28" s="69" t="s">
        <v>306</v>
      </c>
      <c r="E28" s="69" t="s">
        <v>163</v>
      </c>
      <c r="F28" s="69" t="s">
        <v>23</v>
      </c>
      <c r="G28" s="69" t="s">
        <v>18</v>
      </c>
      <c r="H28" s="70">
        <v>0.3902777777777778</v>
      </c>
      <c r="I28" s="80">
        <v>0.43194444444444446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s="81" customFormat="1" ht="15" customHeight="1">
      <c r="A29" s="68">
        <v>22</v>
      </c>
      <c r="B29" s="79">
        <v>23</v>
      </c>
      <c r="C29" s="69" t="s">
        <v>307</v>
      </c>
      <c r="D29" s="69" t="s">
        <v>308</v>
      </c>
      <c r="E29" s="69" t="s">
        <v>168</v>
      </c>
      <c r="F29" s="69" t="s">
        <v>169</v>
      </c>
      <c r="G29" s="69" t="s">
        <v>167</v>
      </c>
      <c r="H29" s="70">
        <v>0.3909722222222222</v>
      </c>
      <c r="I29" s="80">
        <v>0.4326388888888889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</row>
    <row r="30" spans="1:28" s="82" customFormat="1" ht="15" customHeight="1">
      <c r="A30" s="68">
        <v>23</v>
      </c>
      <c r="B30" s="79">
        <v>24</v>
      </c>
      <c r="C30" s="69" t="s">
        <v>309</v>
      </c>
      <c r="D30" s="69" t="s">
        <v>310</v>
      </c>
      <c r="E30" s="69" t="s">
        <v>174</v>
      </c>
      <c r="F30" s="69" t="s">
        <v>85</v>
      </c>
      <c r="G30" s="69" t="s">
        <v>18</v>
      </c>
      <c r="H30" s="70">
        <v>0.39166666666666666</v>
      </c>
      <c r="I30" s="80">
        <v>0.43333333333333335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</row>
    <row r="31" spans="1:28" s="81" customFormat="1" ht="15" customHeight="1">
      <c r="A31" s="68">
        <v>24</v>
      </c>
      <c r="B31" s="79">
        <v>25</v>
      </c>
      <c r="C31" s="69" t="s">
        <v>311</v>
      </c>
      <c r="D31" s="69" t="s">
        <v>312</v>
      </c>
      <c r="E31" s="69" t="s">
        <v>179</v>
      </c>
      <c r="F31" s="69" t="s">
        <v>85</v>
      </c>
      <c r="G31" s="69" t="s">
        <v>18</v>
      </c>
      <c r="H31" s="70">
        <v>0.3923611111111111</v>
      </c>
      <c r="I31" s="80">
        <v>0.4340277777777778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9" s="63" customFormat="1" ht="15" customHeight="1">
      <c r="A32" s="68">
        <v>25</v>
      </c>
      <c r="B32" s="79">
        <v>26</v>
      </c>
      <c r="C32" s="69" t="s">
        <v>313</v>
      </c>
      <c r="D32" s="69" t="s">
        <v>314</v>
      </c>
      <c r="E32" s="69" t="s">
        <v>186</v>
      </c>
      <c r="F32" s="69" t="s">
        <v>85</v>
      </c>
      <c r="G32" s="69" t="s">
        <v>182</v>
      </c>
      <c r="H32" s="70">
        <v>0.39305555555555555</v>
      </c>
      <c r="I32" s="80">
        <v>0.43472222222222223</v>
      </c>
    </row>
    <row r="33" spans="1:28" s="82" customFormat="1" ht="15" customHeight="1">
      <c r="A33" s="68">
        <v>26</v>
      </c>
      <c r="B33" s="79">
        <v>27</v>
      </c>
      <c r="C33" s="69" t="s">
        <v>315</v>
      </c>
      <c r="D33" s="69" t="s">
        <v>316</v>
      </c>
      <c r="E33" s="69" t="s">
        <v>189</v>
      </c>
      <c r="F33" s="69" t="s">
        <v>169</v>
      </c>
      <c r="G33" s="69" t="s">
        <v>167</v>
      </c>
      <c r="H33" s="70">
        <v>0.39375</v>
      </c>
      <c r="I33" s="80">
        <v>0.4354166666666667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</row>
    <row r="34" spans="1:28" s="82" customFormat="1" ht="15" customHeight="1">
      <c r="A34" s="68">
        <v>27</v>
      </c>
      <c r="B34" s="79">
        <v>29</v>
      </c>
      <c r="C34" s="69" t="s">
        <v>317</v>
      </c>
      <c r="D34" s="69" t="s">
        <v>318</v>
      </c>
      <c r="E34" s="69" t="s">
        <v>192</v>
      </c>
      <c r="F34" s="69" t="s">
        <v>23</v>
      </c>
      <c r="G34" s="69" t="s">
        <v>18</v>
      </c>
      <c r="H34" s="70">
        <v>0.3951388888888889</v>
      </c>
      <c r="I34" s="80">
        <v>0.43680555555555556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</row>
    <row r="35" spans="1:28" s="82" customFormat="1" ht="15" customHeight="1">
      <c r="A35" s="68">
        <v>28</v>
      </c>
      <c r="B35" s="79">
        <v>30</v>
      </c>
      <c r="C35" s="69" t="s">
        <v>319</v>
      </c>
      <c r="D35" s="69" t="s">
        <v>320</v>
      </c>
      <c r="E35" s="69" t="s">
        <v>195</v>
      </c>
      <c r="F35" s="69" t="s">
        <v>196</v>
      </c>
      <c r="G35" s="69" t="s">
        <v>167</v>
      </c>
      <c r="H35" s="70">
        <v>0.3958333333333333</v>
      </c>
      <c r="I35" s="80">
        <v>0.4375</v>
      </c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</row>
    <row r="36" spans="1:28" s="82" customFormat="1" ht="15" customHeight="1">
      <c r="A36" s="68">
        <v>29</v>
      </c>
      <c r="B36" s="79">
        <v>31</v>
      </c>
      <c r="C36" s="69" t="s">
        <v>321</v>
      </c>
      <c r="D36" s="69" t="s">
        <v>322</v>
      </c>
      <c r="E36" s="69" t="s">
        <v>203</v>
      </c>
      <c r="F36" s="69" t="s">
        <v>169</v>
      </c>
      <c r="G36" s="69" t="s">
        <v>167</v>
      </c>
      <c r="H36" s="70">
        <v>0.39652777777777776</v>
      </c>
      <c r="I36" s="80">
        <v>0.43819444444444444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</row>
    <row r="37" spans="1:28" s="82" customFormat="1" ht="15" customHeight="1">
      <c r="A37" s="68">
        <v>30</v>
      </c>
      <c r="B37" s="79">
        <v>32</v>
      </c>
      <c r="C37" s="69" t="s">
        <v>323</v>
      </c>
      <c r="D37" s="69" t="s">
        <v>324</v>
      </c>
      <c r="E37" s="69" t="s">
        <v>210</v>
      </c>
      <c r="F37" s="69" t="s">
        <v>23</v>
      </c>
      <c r="G37" s="69" t="s">
        <v>18</v>
      </c>
      <c r="H37" s="70">
        <v>0.3972222222222222</v>
      </c>
      <c r="I37" s="80">
        <v>0.4388888888888889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</row>
    <row r="38" spans="1:28" s="82" customFormat="1" ht="15" customHeight="1">
      <c r="A38" s="68">
        <v>31</v>
      </c>
      <c r="B38" s="79">
        <v>33</v>
      </c>
      <c r="C38" s="69" t="s">
        <v>325</v>
      </c>
      <c r="D38" s="69" t="s">
        <v>326</v>
      </c>
      <c r="E38" s="69" t="s">
        <v>213</v>
      </c>
      <c r="F38" s="69" t="s">
        <v>196</v>
      </c>
      <c r="G38" s="69" t="s">
        <v>167</v>
      </c>
      <c r="H38" s="70">
        <v>0.39791666666666664</v>
      </c>
      <c r="I38" s="80">
        <v>0.4395833333333333</v>
      </c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</row>
    <row r="39" spans="1:28" s="82" customFormat="1" ht="15" customHeight="1">
      <c r="A39" s="68">
        <v>32</v>
      </c>
      <c r="B39" s="79">
        <v>35</v>
      </c>
      <c r="C39" s="69" t="s">
        <v>327</v>
      </c>
      <c r="D39" s="69" t="s">
        <v>328</v>
      </c>
      <c r="E39" s="69" t="s">
        <v>219</v>
      </c>
      <c r="F39" s="69" t="s">
        <v>329</v>
      </c>
      <c r="G39" s="69" t="s">
        <v>167</v>
      </c>
      <c r="H39" s="70">
        <v>0.3993055555555556</v>
      </c>
      <c r="I39" s="80">
        <v>0.44097222222222227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s="82" customFormat="1" ht="15" customHeight="1">
      <c r="A40" s="68">
        <v>33</v>
      </c>
      <c r="B40" s="79">
        <v>36</v>
      </c>
      <c r="C40" s="69" t="s">
        <v>330</v>
      </c>
      <c r="D40" s="69" t="s">
        <v>331</v>
      </c>
      <c r="E40" s="69" t="s">
        <v>46</v>
      </c>
      <c r="F40" s="69" t="s">
        <v>85</v>
      </c>
      <c r="G40" s="69" t="s">
        <v>18</v>
      </c>
      <c r="H40" s="70">
        <v>0.4</v>
      </c>
      <c r="I40" s="80">
        <v>0.4416666666666667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</row>
    <row r="41" spans="1:28" s="82" customFormat="1" ht="15" customHeight="1">
      <c r="A41" s="68">
        <v>34</v>
      </c>
      <c r="B41" s="79">
        <v>38</v>
      </c>
      <c r="C41" s="69" t="s">
        <v>283</v>
      </c>
      <c r="D41" s="69" t="s">
        <v>284</v>
      </c>
      <c r="E41" s="69" t="s">
        <v>141</v>
      </c>
      <c r="F41" s="69" t="s">
        <v>85</v>
      </c>
      <c r="G41" s="69" t="s">
        <v>18</v>
      </c>
      <c r="H41" s="70">
        <v>0.4013888888888889</v>
      </c>
      <c r="I41" s="80">
        <v>0.4430555555555556</v>
      </c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s="82" customFormat="1" ht="15" customHeight="1">
      <c r="A42" s="68">
        <v>35</v>
      </c>
      <c r="B42" s="79">
        <v>39</v>
      </c>
      <c r="C42" s="69" t="s">
        <v>274</v>
      </c>
      <c r="D42" s="69" t="s">
        <v>275</v>
      </c>
      <c r="E42" s="69" t="s">
        <v>236</v>
      </c>
      <c r="F42" s="69" t="s">
        <v>85</v>
      </c>
      <c r="G42" s="69" t="s">
        <v>18</v>
      </c>
      <c r="H42" s="70">
        <v>0.40208333333333335</v>
      </c>
      <c r="I42" s="80">
        <v>0.44375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</row>
    <row r="43" spans="1:28" s="82" customFormat="1" ht="15" customHeight="1">
      <c r="A43" s="68">
        <v>36</v>
      </c>
      <c r="B43" s="79">
        <v>40</v>
      </c>
      <c r="C43" s="69" t="s">
        <v>332</v>
      </c>
      <c r="D43" s="69" t="s">
        <v>333</v>
      </c>
      <c r="E43" s="69" t="s">
        <v>240</v>
      </c>
      <c r="F43" s="69" t="s">
        <v>329</v>
      </c>
      <c r="G43" s="69" t="s">
        <v>167</v>
      </c>
      <c r="H43" s="70">
        <v>0.4027777777777778</v>
      </c>
      <c r="I43" s="80">
        <v>0.4444444444444445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</row>
    <row r="44" spans="2:8" ht="15" customHeight="1">
      <c r="B44" s="76"/>
      <c r="C44" s="60"/>
      <c r="D44" s="60"/>
      <c r="E44" s="60"/>
      <c r="F44" s="60"/>
      <c r="G44" s="60"/>
      <c r="H44" s="72"/>
    </row>
    <row r="45" spans="2:8" ht="15" customHeight="1">
      <c r="B45" s="76"/>
      <c r="C45" s="54" t="s">
        <v>340</v>
      </c>
      <c r="D45" s="54"/>
      <c r="E45" s="54"/>
      <c r="F45" s="54" t="s">
        <v>341</v>
      </c>
      <c r="G45" s="60"/>
      <c r="H45" s="4"/>
    </row>
    <row r="46" spans="2:8" ht="17.25">
      <c r="B46" s="76"/>
      <c r="C46" s="4"/>
      <c r="D46" s="54"/>
      <c r="E46" s="54"/>
      <c r="F46" s="54"/>
      <c r="G46" s="60"/>
      <c r="H46" s="72"/>
    </row>
    <row r="47" spans="2:8" ht="17.25">
      <c r="B47" s="76"/>
      <c r="C47" s="55" t="s">
        <v>294</v>
      </c>
      <c r="D47" s="54"/>
      <c r="E47" s="54"/>
      <c r="F47" s="54" t="s">
        <v>342</v>
      </c>
      <c r="G47" s="60"/>
      <c r="H47" s="72"/>
    </row>
    <row r="48" spans="2:8" ht="12.75">
      <c r="B48" s="76"/>
      <c r="C48" s="60"/>
      <c r="D48" s="60"/>
      <c r="E48" s="60"/>
      <c r="F48" s="60"/>
      <c r="G48" s="60"/>
      <c r="H48" s="72"/>
    </row>
    <row r="49" spans="2:8" ht="12.75">
      <c r="B49" s="76"/>
      <c r="C49" s="60"/>
      <c r="D49" s="60"/>
      <c r="E49" s="60"/>
      <c r="F49" s="60"/>
      <c r="G49" s="60"/>
      <c r="H49" s="72"/>
    </row>
    <row r="50" spans="2:8" ht="12.75">
      <c r="B50" s="76"/>
      <c r="C50" s="60"/>
      <c r="D50" s="60"/>
      <c r="E50" s="60"/>
      <c r="F50" s="60"/>
      <c r="G50" s="60"/>
      <c r="H50" s="72"/>
    </row>
    <row r="51" spans="2:8" ht="12.75">
      <c r="B51" s="76"/>
      <c r="C51" s="60"/>
      <c r="D51" s="60"/>
      <c r="E51" s="60"/>
      <c r="F51" s="60"/>
      <c r="G51" s="60"/>
      <c r="H51" s="72"/>
    </row>
    <row r="52" spans="2:8" ht="12.75">
      <c r="B52" s="76"/>
      <c r="C52" s="60"/>
      <c r="D52" s="60"/>
      <c r="E52" s="60"/>
      <c r="F52" s="60"/>
      <c r="G52" s="60"/>
      <c r="H52" s="72"/>
    </row>
    <row r="53" spans="2:8" ht="12.75">
      <c r="B53" s="76"/>
      <c r="C53" s="60"/>
      <c r="D53" s="60"/>
      <c r="E53" s="60"/>
      <c r="F53" s="60"/>
      <c r="G53" s="60"/>
      <c r="H53" s="72"/>
    </row>
    <row r="54" spans="2:8" ht="12.75">
      <c r="B54" s="76"/>
      <c r="C54" s="60"/>
      <c r="D54" s="60"/>
      <c r="E54" s="60"/>
      <c r="F54" s="60"/>
      <c r="G54" s="60"/>
      <c r="H54" s="72"/>
    </row>
    <row r="55" spans="2:8" ht="12.75">
      <c r="B55" s="76"/>
      <c r="C55" s="60"/>
      <c r="D55" s="60"/>
      <c r="E55" s="60"/>
      <c r="F55" s="60"/>
      <c r="G55" s="60"/>
      <c r="H55" s="72"/>
    </row>
    <row r="56" spans="2:8" ht="12.75">
      <c r="B56" s="76"/>
      <c r="C56" s="60"/>
      <c r="D56" s="60"/>
      <c r="E56" s="60"/>
      <c r="F56" s="60"/>
      <c r="G56" s="60"/>
      <c r="H56" s="72"/>
    </row>
    <row r="57" spans="2:8" ht="12.75">
      <c r="B57" s="76"/>
      <c r="C57" s="60"/>
      <c r="D57" s="60"/>
      <c r="E57" s="60"/>
      <c r="F57" s="60"/>
      <c r="G57" s="60"/>
      <c r="H57" s="72"/>
    </row>
  </sheetData>
  <mergeCells count="2">
    <mergeCell ref="A2:I2"/>
    <mergeCell ref="A4:I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23.875" style="0" customWidth="1"/>
    <col min="3" max="7" width="7.625" style="0" customWidth="1"/>
    <col min="8" max="8" width="8.625" style="0" customWidth="1"/>
    <col min="9" max="14" width="7.625" style="0" customWidth="1"/>
    <col min="15" max="15" width="7.625" style="83" customWidth="1"/>
    <col min="16" max="16" width="8.625" style="0" customWidth="1"/>
    <col min="17" max="17" width="7.625" style="84" customWidth="1"/>
    <col min="18" max="18" width="8.625" style="84" customWidth="1"/>
    <col min="19" max="19" width="8.625" style="0" customWidth="1"/>
    <col min="20" max="20" width="10.625" style="0" customWidth="1"/>
  </cols>
  <sheetData>
    <row r="1" ht="3" customHeight="1"/>
    <row r="2" ht="9" customHeight="1"/>
    <row r="3" ht="21">
      <c r="A3" s="85" t="s">
        <v>241</v>
      </c>
    </row>
    <row r="4" spans="1:8" ht="18" thickBot="1">
      <c r="A4" s="86" t="s">
        <v>343</v>
      </c>
      <c r="C4" s="136" t="s">
        <v>468</v>
      </c>
      <c r="H4" s="60"/>
    </row>
    <row r="5" spans="8:20" ht="9" customHeight="1">
      <c r="H5" s="60"/>
      <c r="I5" s="60"/>
      <c r="J5" s="60"/>
      <c r="K5" s="206" t="s">
        <v>344</v>
      </c>
      <c r="L5" s="207"/>
      <c r="M5" s="208"/>
      <c r="N5" s="60"/>
      <c r="O5" s="87"/>
      <c r="P5" s="60"/>
      <c r="Q5" s="88"/>
      <c r="R5" s="88"/>
      <c r="S5" s="60"/>
      <c r="T5" s="60"/>
    </row>
    <row r="6" spans="8:20" ht="9" customHeight="1" thickBot="1">
      <c r="H6" s="60"/>
      <c r="I6" s="60"/>
      <c r="J6" s="60"/>
      <c r="K6" s="209"/>
      <c r="L6" s="210"/>
      <c r="M6" s="211"/>
      <c r="N6" s="60"/>
      <c r="O6" s="87"/>
      <c r="P6" s="60"/>
      <c r="Q6" s="88"/>
      <c r="R6" s="88"/>
      <c r="S6" s="60"/>
      <c r="T6" s="60"/>
    </row>
    <row r="7" spans="1:20" ht="39">
      <c r="A7" s="89" t="s">
        <v>345</v>
      </c>
      <c r="B7" s="90" t="s">
        <v>346</v>
      </c>
      <c r="C7" s="91" t="s">
        <v>347</v>
      </c>
      <c r="D7" s="92" t="s">
        <v>348</v>
      </c>
      <c r="E7" s="92" t="s">
        <v>349</v>
      </c>
      <c r="F7" s="92" t="s">
        <v>350</v>
      </c>
      <c r="G7" s="92" t="s">
        <v>351</v>
      </c>
      <c r="H7" s="93" t="s">
        <v>352</v>
      </c>
      <c r="I7" s="94" t="s">
        <v>353</v>
      </c>
      <c r="J7" s="95" t="s">
        <v>354</v>
      </c>
      <c r="K7" s="96" t="s">
        <v>355</v>
      </c>
      <c r="L7" s="96" t="s">
        <v>356</v>
      </c>
      <c r="M7" s="96" t="s">
        <v>357</v>
      </c>
      <c r="N7" s="95" t="s">
        <v>358</v>
      </c>
      <c r="O7" s="97" t="s">
        <v>359</v>
      </c>
      <c r="P7" s="93" t="s">
        <v>352</v>
      </c>
      <c r="Q7" s="98" t="s">
        <v>360</v>
      </c>
      <c r="R7" s="99" t="s">
        <v>352</v>
      </c>
      <c r="S7" s="100" t="s">
        <v>361</v>
      </c>
      <c r="T7" s="101" t="s">
        <v>362</v>
      </c>
    </row>
    <row r="8" spans="1:22" ht="12.75">
      <c r="A8" s="103">
        <v>2</v>
      </c>
      <c r="B8" s="104" t="s">
        <v>300</v>
      </c>
      <c r="C8" s="105">
        <v>0</v>
      </c>
      <c r="D8" s="106">
        <v>0</v>
      </c>
      <c r="E8" s="106">
        <v>0</v>
      </c>
      <c r="F8" s="106">
        <v>240.00000000000156</v>
      </c>
      <c r="G8" s="106">
        <v>0</v>
      </c>
      <c r="H8" s="107">
        <v>240.00000000000156</v>
      </c>
      <c r="I8" s="108">
        <v>31</v>
      </c>
      <c r="J8" s="109">
        <v>46.8</v>
      </c>
      <c r="K8" s="109">
        <v>54.99999999999416</v>
      </c>
      <c r="L8" s="109">
        <v>1538</v>
      </c>
      <c r="M8" s="109">
        <v>1575</v>
      </c>
      <c r="N8" s="106">
        <v>44.99999999999935</v>
      </c>
      <c r="O8" s="110">
        <v>28</v>
      </c>
      <c r="P8" s="111">
        <v>3318.799999999993</v>
      </c>
      <c r="Q8" s="105">
        <v>0</v>
      </c>
      <c r="R8" s="103">
        <v>0</v>
      </c>
      <c r="S8" s="112">
        <v>0</v>
      </c>
      <c r="T8" s="112">
        <v>3558.7999999999943</v>
      </c>
      <c r="V8" t="s">
        <v>250</v>
      </c>
    </row>
    <row r="9" spans="1:22" ht="12.75">
      <c r="A9" s="103">
        <v>3</v>
      </c>
      <c r="B9" s="104" t="s">
        <v>277</v>
      </c>
      <c r="C9" s="105">
        <v>0</v>
      </c>
      <c r="D9" s="106">
        <v>0</v>
      </c>
      <c r="E9" s="106">
        <v>0</v>
      </c>
      <c r="F9" s="106">
        <v>0</v>
      </c>
      <c r="G9" s="106">
        <v>19.99999999999993</v>
      </c>
      <c r="H9" s="107">
        <v>19.99999999999993</v>
      </c>
      <c r="I9" s="108">
        <v>32</v>
      </c>
      <c r="J9" s="109">
        <v>50.4</v>
      </c>
      <c r="K9" s="109">
        <v>1.0000000000034037</v>
      </c>
      <c r="L9" s="109">
        <v>3.9999999999950298</v>
      </c>
      <c r="M9" s="109">
        <v>5.999999999995243</v>
      </c>
      <c r="N9" s="106">
        <v>0</v>
      </c>
      <c r="O9" s="110">
        <v>21.4</v>
      </c>
      <c r="P9" s="111">
        <v>114.79999999999367</v>
      </c>
      <c r="Q9" s="105">
        <v>0</v>
      </c>
      <c r="R9" s="103">
        <v>0</v>
      </c>
      <c r="S9" s="112">
        <v>0</v>
      </c>
      <c r="T9" s="112">
        <v>134.7999999999936</v>
      </c>
      <c r="V9" t="s">
        <v>250</v>
      </c>
    </row>
    <row r="10" spans="1:22" ht="12.75">
      <c r="A10" s="103">
        <v>4</v>
      </c>
      <c r="B10" s="104" t="s">
        <v>302</v>
      </c>
      <c r="C10" s="105">
        <v>0</v>
      </c>
      <c r="D10" s="106">
        <v>0</v>
      </c>
      <c r="E10" s="106">
        <v>19.99999999999993</v>
      </c>
      <c r="F10" s="106">
        <v>59.99999999999979</v>
      </c>
      <c r="G10" s="106">
        <v>10</v>
      </c>
      <c r="H10" s="107">
        <v>89.99999999999972</v>
      </c>
      <c r="I10" s="108">
        <v>67</v>
      </c>
      <c r="J10" s="109">
        <v>43.8</v>
      </c>
      <c r="K10" s="109">
        <v>16.999999999994614</v>
      </c>
      <c r="L10" s="109">
        <v>0.9999999999945608</v>
      </c>
      <c r="M10" s="109">
        <v>62.000000000004206</v>
      </c>
      <c r="N10" s="106">
        <v>180</v>
      </c>
      <c r="O10" s="110">
        <v>38.9</v>
      </c>
      <c r="P10" s="111">
        <v>409.69999999999334</v>
      </c>
      <c r="Q10" s="105">
        <v>0</v>
      </c>
      <c r="R10" s="103">
        <v>0</v>
      </c>
      <c r="S10" s="112">
        <v>0</v>
      </c>
      <c r="T10" s="112">
        <v>499.69999999999305</v>
      </c>
      <c r="V10" t="s">
        <v>250</v>
      </c>
    </row>
    <row r="11" spans="1:22" ht="12.75">
      <c r="A11" s="103">
        <v>5</v>
      </c>
      <c r="B11" s="104" t="s">
        <v>304</v>
      </c>
      <c r="C11" s="105">
        <v>0</v>
      </c>
      <c r="D11" s="106">
        <v>0</v>
      </c>
      <c r="E11" s="106">
        <v>9.999999999999964</v>
      </c>
      <c r="F11" s="106">
        <v>9.999999999998366</v>
      </c>
      <c r="G11" s="106">
        <v>40</v>
      </c>
      <c r="H11" s="107">
        <v>59.99999999999833</v>
      </c>
      <c r="I11" s="108">
        <v>32</v>
      </c>
      <c r="J11" s="109">
        <v>41.6</v>
      </c>
      <c r="K11" s="109">
        <v>146.99999999999105</v>
      </c>
      <c r="L11" s="109">
        <v>152.99999999999753</v>
      </c>
      <c r="M11" s="109">
        <v>199.999999999997</v>
      </c>
      <c r="N11" s="106">
        <v>28.00000000000309</v>
      </c>
      <c r="O11" s="110">
        <v>22.6</v>
      </c>
      <c r="P11" s="111">
        <v>624.1999999999887</v>
      </c>
      <c r="Q11" s="105">
        <v>0</v>
      </c>
      <c r="R11" s="103">
        <v>0</v>
      </c>
      <c r="S11" s="112">
        <v>0</v>
      </c>
      <c r="T11" s="112">
        <v>684.199999999987</v>
      </c>
      <c r="V11" t="s">
        <v>250</v>
      </c>
    </row>
    <row r="12" spans="1:22" ht="12.75">
      <c r="A12" s="103">
        <v>6</v>
      </c>
      <c r="B12" s="104" t="s">
        <v>248</v>
      </c>
      <c r="C12" s="105">
        <v>0</v>
      </c>
      <c r="D12" s="106">
        <v>0</v>
      </c>
      <c r="E12" s="106">
        <v>9.999999999999964</v>
      </c>
      <c r="F12" s="106">
        <v>0</v>
      </c>
      <c r="G12" s="106">
        <v>10</v>
      </c>
      <c r="H12" s="107">
        <v>20</v>
      </c>
      <c r="I12" s="108">
        <v>44</v>
      </c>
      <c r="J12" s="109">
        <v>47.2</v>
      </c>
      <c r="K12" s="109">
        <v>51.9999999999922</v>
      </c>
      <c r="L12" s="109">
        <v>35.99999999999363</v>
      </c>
      <c r="M12" s="109">
        <v>77.99999999999392</v>
      </c>
      <c r="N12" s="106">
        <v>15.000000000004256</v>
      </c>
      <c r="O12" s="110">
        <v>21</v>
      </c>
      <c r="P12" s="111">
        <v>293.199999999984</v>
      </c>
      <c r="Q12" s="105">
        <v>0</v>
      </c>
      <c r="R12" s="103">
        <v>0</v>
      </c>
      <c r="S12" s="112">
        <v>0</v>
      </c>
      <c r="T12" s="112">
        <v>313.19999999998396</v>
      </c>
      <c r="V12" t="s">
        <v>250</v>
      </c>
    </row>
    <row r="13" spans="1:22" ht="12.75">
      <c r="A13" s="103">
        <v>7</v>
      </c>
      <c r="B13" s="104" t="s">
        <v>286</v>
      </c>
      <c r="C13" s="105">
        <v>0</v>
      </c>
      <c r="D13" s="106">
        <v>0</v>
      </c>
      <c r="E13" s="106">
        <v>0</v>
      </c>
      <c r="F13" s="106">
        <v>120</v>
      </c>
      <c r="G13" s="106">
        <v>20</v>
      </c>
      <c r="H13" s="107">
        <v>140</v>
      </c>
      <c r="I13" s="108">
        <v>35</v>
      </c>
      <c r="J13" s="109">
        <v>41.1</v>
      </c>
      <c r="K13" s="109">
        <v>119.00000000000426</v>
      </c>
      <c r="L13" s="109">
        <v>11.000000000002519</v>
      </c>
      <c r="M13" s="109">
        <v>34.999999999998174</v>
      </c>
      <c r="N13" s="106">
        <v>1.9109713811360507E-12</v>
      </c>
      <c r="O13" s="110">
        <v>19.3</v>
      </c>
      <c r="P13" s="111">
        <v>260.40000000000686</v>
      </c>
      <c r="Q13" s="105">
        <v>120.00000000000392</v>
      </c>
      <c r="R13" s="103">
        <v>120.00000000000392</v>
      </c>
      <c r="S13" s="112">
        <v>0</v>
      </c>
      <c r="T13" s="112">
        <v>520.4000000000103</v>
      </c>
      <c r="V13" t="s">
        <v>250</v>
      </c>
    </row>
    <row r="14" spans="1:22" ht="12.75">
      <c r="A14" s="103">
        <v>8</v>
      </c>
      <c r="B14" s="104" t="s">
        <v>256</v>
      </c>
      <c r="C14" s="105">
        <v>0</v>
      </c>
      <c r="D14" s="106">
        <v>0</v>
      </c>
      <c r="E14" s="106">
        <v>29.999999999999893</v>
      </c>
      <c r="F14" s="106">
        <v>0</v>
      </c>
      <c r="G14" s="106">
        <v>0</v>
      </c>
      <c r="H14" s="107">
        <v>29.999999999999893</v>
      </c>
      <c r="I14" s="108">
        <v>46</v>
      </c>
      <c r="J14" s="109">
        <v>43</v>
      </c>
      <c r="K14" s="109">
        <v>3.9999999999957794</v>
      </c>
      <c r="L14" s="109">
        <v>11.999999999994682</v>
      </c>
      <c r="M14" s="109">
        <v>8.999999999995712</v>
      </c>
      <c r="N14" s="106">
        <v>0</v>
      </c>
      <c r="O14" s="110">
        <v>21.9</v>
      </c>
      <c r="P14" s="111">
        <v>135.89999999998616</v>
      </c>
      <c r="Q14" s="105">
        <v>0</v>
      </c>
      <c r="R14" s="103">
        <v>0</v>
      </c>
      <c r="S14" s="112">
        <v>0</v>
      </c>
      <c r="T14" s="112">
        <v>165.89999999998605</v>
      </c>
      <c r="V14" t="s">
        <v>250</v>
      </c>
    </row>
    <row r="15" spans="1:22" ht="12.75">
      <c r="A15" s="103">
        <v>9</v>
      </c>
      <c r="B15" s="104" t="s">
        <v>279</v>
      </c>
      <c r="C15" s="105">
        <v>0</v>
      </c>
      <c r="D15" s="106">
        <v>0</v>
      </c>
      <c r="E15" s="106">
        <v>0</v>
      </c>
      <c r="F15" s="106">
        <v>0</v>
      </c>
      <c r="G15" s="106">
        <v>0</v>
      </c>
      <c r="H15" s="107">
        <v>0</v>
      </c>
      <c r="I15" s="108">
        <v>34</v>
      </c>
      <c r="J15" s="109">
        <v>37.6</v>
      </c>
      <c r="K15" s="109">
        <v>1.9999999999970652</v>
      </c>
      <c r="L15" s="109">
        <v>2.398081733190338E-12</v>
      </c>
      <c r="M15" s="109">
        <v>2.9999999999947735</v>
      </c>
      <c r="N15" s="106">
        <v>0</v>
      </c>
      <c r="O15" s="110">
        <v>20.1</v>
      </c>
      <c r="P15" s="111">
        <v>96.69999999999422</v>
      </c>
      <c r="Q15" s="105">
        <v>0</v>
      </c>
      <c r="R15" s="103">
        <v>0</v>
      </c>
      <c r="S15" s="112">
        <v>0</v>
      </c>
      <c r="T15" s="112">
        <v>96.69999999999422</v>
      </c>
      <c r="V15" t="s">
        <v>250</v>
      </c>
    </row>
    <row r="16" spans="1:22" ht="12.75">
      <c r="A16" s="103">
        <v>10</v>
      </c>
      <c r="B16" s="104" t="s">
        <v>268</v>
      </c>
      <c r="C16" s="105">
        <v>0</v>
      </c>
      <c r="D16" s="106">
        <v>0</v>
      </c>
      <c r="E16" s="106">
        <v>200</v>
      </c>
      <c r="F16" s="106">
        <v>0</v>
      </c>
      <c r="G16" s="106">
        <v>0</v>
      </c>
      <c r="H16" s="107">
        <v>200</v>
      </c>
      <c r="I16" s="108">
        <v>32</v>
      </c>
      <c r="J16" s="109">
        <v>91.6</v>
      </c>
      <c r="K16" s="109">
        <v>210.0000000000057</v>
      </c>
      <c r="L16" s="109">
        <v>10.00000000000556</v>
      </c>
      <c r="M16" s="109">
        <v>0.9999999999978582</v>
      </c>
      <c r="N16" s="106">
        <v>3.00000000000238</v>
      </c>
      <c r="O16" s="110">
        <v>19.9</v>
      </c>
      <c r="P16" s="111">
        <v>367.5000000000115</v>
      </c>
      <c r="Q16" s="105">
        <v>0</v>
      </c>
      <c r="R16" s="103">
        <v>0</v>
      </c>
      <c r="S16" s="112">
        <v>0</v>
      </c>
      <c r="T16" s="112">
        <v>567.5000000000115</v>
      </c>
      <c r="V16" t="s">
        <v>250</v>
      </c>
    </row>
    <row r="17" spans="1:22" ht="12.75">
      <c r="A17" s="103">
        <v>11</v>
      </c>
      <c r="B17" s="104" t="s">
        <v>251</v>
      </c>
      <c r="C17" s="113"/>
      <c r="D17" s="114"/>
      <c r="E17" s="114"/>
      <c r="F17" s="114"/>
      <c r="G17" s="114"/>
      <c r="H17" s="115"/>
      <c r="I17" s="116"/>
      <c r="J17" s="117"/>
      <c r="K17" s="117"/>
      <c r="L17" s="117"/>
      <c r="M17" s="117"/>
      <c r="N17" s="114"/>
      <c r="O17" s="118"/>
      <c r="P17" s="119"/>
      <c r="Q17" s="113"/>
      <c r="R17" s="120"/>
      <c r="S17" s="121"/>
      <c r="T17" s="112" t="s">
        <v>364</v>
      </c>
      <c r="V17" t="s">
        <v>250</v>
      </c>
    </row>
    <row r="18" spans="1:22" ht="12.75">
      <c r="A18" s="103">
        <v>12</v>
      </c>
      <c r="B18" s="104" t="s">
        <v>253</v>
      </c>
      <c r="C18" s="105">
        <v>0</v>
      </c>
      <c r="D18" s="106">
        <v>0</v>
      </c>
      <c r="E18" s="106">
        <v>0</v>
      </c>
      <c r="F18" s="106">
        <v>0</v>
      </c>
      <c r="G18" s="106">
        <v>50</v>
      </c>
      <c r="H18" s="107">
        <v>50</v>
      </c>
      <c r="I18" s="108">
        <v>44</v>
      </c>
      <c r="J18" s="109">
        <v>43.2</v>
      </c>
      <c r="K18" s="109">
        <v>3.1474822748123188E-12</v>
      </c>
      <c r="L18" s="109">
        <v>7.000000000005091</v>
      </c>
      <c r="M18" s="109">
        <v>1.999999999994817</v>
      </c>
      <c r="N18" s="106">
        <v>0</v>
      </c>
      <c r="O18" s="110">
        <v>20.7</v>
      </c>
      <c r="P18" s="111">
        <v>116.90000000000305</v>
      </c>
      <c r="Q18" s="105">
        <v>0</v>
      </c>
      <c r="R18" s="103">
        <v>0</v>
      </c>
      <c r="S18" s="112">
        <v>0</v>
      </c>
      <c r="T18" s="112">
        <v>166.90000000000305</v>
      </c>
      <c r="V18" t="s">
        <v>250</v>
      </c>
    </row>
    <row r="19" spans="1:22" ht="12.75">
      <c r="A19" s="103">
        <v>13</v>
      </c>
      <c r="B19" s="104" t="s">
        <v>260</v>
      </c>
      <c r="C19" s="105">
        <v>0</v>
      </c>
      <c r="D19" s="106">
        <v>0</v>
      </c>
      <c r="E19" s="106">
        <v>9.999999999999964</v>
      </c>
      <c r="F19" s="106">
        <v>0</v>
      </c>
      <c r="G19" s="106">
        <v>0</v>
      </c>
      <c r="H19" s="107">
        <v>9.999999999999964</v>
      </c>
      <c r="I19" s="108">
        <v>33</v>
      </c>
      <c r="J19" s="109">
        <v>39</v>
      </c>
      <c r="K19" s="109">
        <v>1.6486811915683575E-12</v>
      </c>
      <c r="L19" s="109">
        <v>31.99999999999621</v>
      </c>
      <c r="M19" s="109">
        <v>10.999999999999222</v>
      </c>
      <c r="N19" s="106">
        <v>0</v>
      </c>
      <c r="O19" s="110">
        <v>19.6</v>
      </c>
      <c r="P19" s="111">
        <v>134.59999999999707</v>
      </c>
      <c r="Q19" s="105">
        <v>0</v>
      </c>
      <c r="R19" s="103">
        <v>0</v>
      </c>
      <c r="S19" s="112">
        <v>0</v>
      </c>
      <c r="T19" s="112">
        <v>144.59999999999704</v>
      </c>
      <c r="V19" t="s">
        <v>250</v>
      </c>
    </row>
    <row r="20" spans="1:22" ht="12.75">
      <c r="A20" s="103">
        <v>14</v>
      </c>
      <c r="B20" s="104" t="s">
        <v>263</v>
      </c>
      <c r="C20" s="105">
        <v>0</v>
      </c>
      <c r="D20" s="106">
        <v>0</v>
      </c>
      <c r="E20" s="106">
        <v>0</v>
      </c>
      <c r="F20" s="106">
        <v>0</v>
      </c>
      <c r="G20" s="106">
        <v>0</v>
      </c>
      <c r="H20" s="107">
        <v>0</v>
      </c>
      <c r="I20" s="108">
        <v>38</v>
      </c>
      <c r="J20" s="109">
        <v>39.4</v>
      </c>
      <c r="K20" s="109">
        <v>3.9999999999990763</v>
      </c>
      <c r="L20" s="109">
        <v>2.000000000005908</v>
      </c>
      <c r="M20" s="109">
        <v>8.00000000000055</v>
      </c>
      <c r="N20" s="106">
        <v>0</v>
      </c>
      <c r="O20" s="110">
        <v>18.8</v>
      </c>
      <c r="P20" s="111">
        <v>110.20000000000555</v>
      </c>
      <c r="Q20" s="105">
        <v>0</v>
      </c>
      <c r="R20" s="103">
        <v>0</v>
      </c>
      <c r="S20" s="112">
        <v>0</v>
      </c>
      <c r="T20" s="112">
        <v>110.20000000000555</v>
      </c>
      <c r="V20" t="s">
        <v>250</v>
      </c>
    </row>
    <row r="21" spans="1:22" ht="12.75">
      <c r="A21" s="103">
        <v>15</v>
      </c>
      <c r="B21" s="104" t="s">
        <v>258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07">
        <v>0</v>
      </c>
      <c r="I21" s="108">
        <v>32</v>
      </c>
      <c r="J21" s="109">
        <v>37.3</v>
      </c>
      <c r="K21" s="109">
        <v>6.000000000004086</v>
      </c>
      <c r="L21" s="109">
        <v>2.398081733190338E-12</v>
      </c>
      <c r="M21" s="109">
        <v>3.9999999999965286</v>
      </c>
      <c r="N21" s="106">
        <v>0</v>
      </c>
      <c r="O21" s="110">
        <v>18.7</v>
      </c>
      <c r="P21" s="111">
        <v>98.00000000000301</v>
      </c>
      <c r="Q21" s="105">
        <v>0</v>
      </c>
      <c r="R21" s="103">
        <v>0</v>
      </c>
      <c r="S21" s="112">
        <v>0</v>
      </c>
      <c r="T21" s="112">
        <v>98.00000000000301</v>
      </c>
      <c r="V21" t="s">
        <v>250</v>
      </c>
    </row>
    <row r="22" spans="1:22" ht="12.75">
      <c r="A22" s="103">
        <v>16</v>
      </c>
      <c r="B22" s="104" t="s">
        <v>281</v>
      </c>
      <c r="C22" s="105">
        <v>0</v>
      </c>
      <c r="D22" s="106">
        <v>0</v>
      </c>
      <c r="E22" s="106">
        <v>50.00000000000142</v>
      </c>
      <c r="F22" s="106">
        <v>0</v>
      </c>
      <c r="G22" s="106">
        <v>0</v>
      </c>
      <c r="H22" s="107">
        <v>50.00000000000142</v>
      </c>
      <c r="I22" s="108">
        <v>41</v>
      </c>
      <c r="J22" s="109">
        <v>41.4</v>
      </c>
      <c r="K22" s="109">
        <v>3.1474822748123188E-12</v>
      </c>
      <c r="L22" s="109">
        <v>96.00000000000301</v>
      </c>
      <c r="M22" s="109">
        <v>2.000000000002611</v>
      </c>
      <c r="N22" s="106">
        <v>0</v>
      </c>
      <c r="O22" s="110">
        <v>21.5</v>
      </c>
      <c r="P22" s="111">
        <v>201.9000000000088</v>
      </c>
      <c r="Q22" s="105">
        <v>0</v>
      </c>
      <c r="R22" s="103">
        <v>0</v>
      </c>
      <c r="S22" s="112">
        <v>30</v>
      </c>
      <c r="T22" s="112">
        <v>281.9000000000102</v>
      </c>
      <c r="V22" t="s">
        <v>250</v>
      </c>
    </row>
    <row r="23" spans="1:22" ht="12.75">
      <c r="A23" s="103">
        <v>17</v>
      </c>
      <c r="B23" s="104" t="s">
        <v>265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07">
        <v>0</v>
      </c>
      <c r="I23" s="108">
        <v>65</v>
      </c>
      <c r="J23" s="109">
        <v>42.8</v>
      </c>
      <c r="K23" s="109">
        <v>33.00000000000681</v>
      </c>
      <c r="L23" s="109">
        <v>26.999999999997026</v>
      </c>
      <c r="M23" s="109">
        <v>2.9999999999947735</v>
      </c>
      <c r="N23" s="106">
        <v>1.9109713811360507E-12</v>
      </c>
      <c r="O23" s="110">
        <v>21.2</v>
      </c>
      <c r="P23" s="111">
        <v>192</v>
      </c>
      <c r="Q23" s="105">
        <v>0</v>
      </c>
      <c r="R23" s="103">
        <v>0</v>
      </c>
      <c r="S23" s="112">
        <v>30</v>
      </c>
      <c r="T23" s="112">
        <v>222</v>
      </c>
      <c r="V23" t="s">
        <v>474</v>
      </c>
    </row>
    <row r="24" spans="1:22" ht="12.75">
      <c r="A24" s="103">
        <v>18</v>
      </c>
      <c r="B24" s="104" t="s">
        <v>270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07">
        <v>0</v>
      </c>
      <c r="I24" s="108">
        <v>31</v>
      </c>
      <c r="J24" s="109">
        <v>35.8</v>
      </c>
      <c r="K24" s="109">
        <v>7.0000000000010445</v>
      </c>
      <c r="L24" s="109">
        <v>11.999999999999478</v>
      </c>
      <c r="M24" s="109">
        <v>6.000000000000039</v>
      </c>
      <c r="N24" s="106">
        <v>0</v>
      </c>
      <c r="O24" s="110">
        <v>18.8</v>
      </c>
      <c r="P24" s="111">
        <v>110.60000000000055</v>
      </c>
      <c r="Q24" s="105">
        <v>0</v>
      </c>
      <c r="R24" s="103">
        <v>0</v>
      </c>
      <c r="S24" s="112">
        <v>0</v>
      </c>
      <c r="T24" s="112">
        <v>110.60000000000055</v>
      </c>
      <c r="V24" t="s">
        <v>250</v>
      </c>
    </row>
    <row r="25" spans="1:22" ht="12.75">
      <c r="A25" s="103">
        <v>19</v>
      </c>
      <c r="B25" s="104" t="s">
        <v>288</v>
      </c>
      <c r="C25" s="105">
        <v>0</v>
      </c>
      <c r="D25" s="106">
        <v>0</v>
      </c>
      <c r="E25" s="106">
        <v>10</v>
      </c>
      <c r="F25" s="106">
        <v>0</v>
      </c>
      <c r="G25" s="106">
        <v>0</v>
      </c>
      <c r="H25" s="107">
        <v>10</v>
      </c>
      <c r="I25" s="108">
        <v>38</v>
      </c>
      <c r="J25" s="109">
        <v>41.3</v>
      </c>
      <c r="K25" s="109">
        <v>34.999999999995936</v>
      </c>
      <c r="L25" s="109">
        <v>73.99999999999318</v>
      </c>
      <c r="M25" s="109">
        <v>44.999999999998344</v>
      </c>
      <c r="N25" s="106">
        <v>180</v>
      </c>
      <c r="O25" s="110">
        <v>21.9</v>
      </c>
      <c r="P25" s="111">
        <v>435.1999999999874</v>
      </c>
      <c r="Q25" s="105">
        <v>60.00000000000413</v>
      </c>
      <c r="R25" s="103">
        <v>60.00000000000413</v>
      </c>
      <c r="S25" s="112">
        <v>0</v>
      </c>
      <c r="T25" s="112">
        <v>505.1999999999916</v>
      </c>
      <c r="V25" t="s">
        <v>250</v>
      </c>
    </row>
    <row r="26" spans="1:22" ht="12.75">
      <c r="A26" s="103">
        <v>20</v>
      </c>
      <c r="B26" s="104" t="s">
        <v>272</v>
      </c>
      <c r="C26" s="105">
        <v>0</v>
      </c>
      <c r="D26" s="106">
        <v>0</v>
      </c>
      <c r="E26" s="114"/>
      <c r="F26" s="114"/>
      <c r="G26" s="114"/>
      <c r="H26" s="115"/>
      <c r="I26" s="108">
        <v>32</v>
      </c>
      <c r="J26" s="117"/>
      <c r="K26" s="117"/>
      <c r="L26" s="117"/>
      <c r="M26" s="117"/>
      <c r="N26" s="114"/>
      <c r="O26" s="118"/>
      <c r="P26" s="119"/>
      <c r="Q26" s="113"/>
      <c r="R26" s="120"/>
      <c r="S26" s="121"/>
      <c r="T26" s="112" t="s">
        <v>365</v>
      </c>
      <c r="V26" t="s">
        <v>250</v>
      </c>
    </row>
    <row r="27" spans="1:22" ht="12.75">
      <c r="A27" s="103">
        <v>21</v>
      </c>
      <c r="B27" s="104" t="s">
        <v>290</v>
      </c>
      <c r="C27" s="105">
        <v>0</v>
      </c>
      <c r="D27" s="106">
        <v>0</v>
      </c>
      <c r="E27" s="106">
        <v>110</v>
      </c>
      <c r="F27" s="106">
        <v>59.99999999999979</v>
      </c>
      <c r="G27" s="106">
        <v>0</v>
      </c>
      <c r="H27" s="107">
        <v>170</v>
      </c>
      <c r="I27" s="108">
        <v>48</v>
      </c>
      <c r="J27" s="109">
        <v>91.6</v>
      </c>
      <c r="K27" s="109">
        <v>99.9999999999997</v>
      </c>
      <c r="L27" s="109">
        <v>114.999999999998</v>
      </c>
      <c r="M27" s="109">
        <v>150.99999999999733</v>
      </c>
      <c r="N27" s="106">
        <v>7.999999999996767</v>
      </c>
      <c r="O27" s="110">
        <v>22.7</v>
      </c>
      <c r="P27" s="111">
        <v>536.2999999999919</v>
      </c>
      <c r="Q27" s="105">
        <v>59.999999999994536</v>
      </c>
      <c r="R27" s="103">
        <v>59.999999999994536</v>
      </c>
      <c r="S27" s="112">
        <v>0</v>
      </c>
      <c r="T27" s="112">
        <v>766.2999999999862</v>
      </c>
      <c r="V27" t="s">
        <v>250</v>
      </c>
    </row>
    <row r="28" spans="1:22" ht="12.75">
      <c r="A28" s="103">
        <v>22</v>
      </c>
      <c r="B28" s="104" t="s">
        <v>305</v>
      </c>
      <c r="C28" s="105">
        <v>0</v>
      </c>
      <c r="D28" s="106">
        <v>0</v>
      </c>
      <c r="E28" s="106">
        <v>0</v>
      </c>
      <c r="F28" s="106">
        <v>110</v>
      </c>
      <c r="G28" s="106">
        <v>10</v>
      </c>
      <c r="H28" s="107">
        <v>120</v>
      </c>
      <c r="I28" s="108">
        <v>38</v>
      </c>
      <c r="J28" s="109">
        <v>91.6</v>
      </c>
      <c r="K28" s="109">
        <v>242.00000000000432</v>
      </c>
      <c r="L28" s="109">
        <v>519.999999999999</v>
      </c>
      <c r="M28" s="109">
        <v>434.0000000000048</v>
      </c>
      <c r="N28" s="106">
        <v>7.681355551625302E-12</v>
      </c>
      <c r="O28" s="110">
        <v>22.4</v>
      </c>
      <c r="P28" s="111">
        <v>1348.000000000016</v>
      </c>
      <c r="Q28" s="105">
        <v>0</v>
      </c>
      <c r="R28" s="103">
        <v>0</v>
      </c>
      <c r="S28" s="112">
        <v>0</v>
      </c>
      <c r="T28" s="112">
        <v>1468.0000000000155</v>
      </c>
      <c r="V28" t="s">
        <v>250</v>
      </c>
    </row>
    <row r="29" spans="1:22" ht="12.75">
      <c r="A29" s="103">
        <v>23</v>
      </c>
      <c r="B29" s="104" t="s">
        <v>307</v>
      </c>
      <c r="C29" s="105">
        <v>0</v>
      </c>
      <c r="D29" s="106">
        <v>0</v>
      </c>
      <c r="E29" s="106">
        <v>210</v>
      </c>
      <c r="F29" s="106">
        <v>0</v>
      </c>
      <c r="G29" s="106">
        <v>0</v>
      </c>
      <c r="H29" s="107">
        <v>210</v>
      </c>
      <c r="I29" s="108">
        <v>39</v>
      </c>
      <c r="J29" s="109">
        <v>48.8</v>
      </c>
      <c r="K29" s="109">
        <v>112.99999999999854</v>
      </c>
      <c r="L29" s="109">
        <v>196.00000000000105</v>
      </c>
      <c r="M29" s="109">
        <v>154.99999999999477</v>
      </c>
      <c r="N29" s="106">
        <v>25.000000000002622</v>
      </c>
      <c r="O29" s="110">
        <v>23.5</v>
      </c>
      <c r="P29" s="111">
        <v>600.299999999997</v>
      </c>
      <c r="Q29" s="105">
        <v>0</v>
      </c>
      <c r="R29" s="103">
        <v>0</v>
      </c>
      <c r="S29" s="112">
        <v>0</v>
      </c>
      <c r="T29" s="112">
        <v>810.299999999997</v>
      </c>
      <c r="V29" t="s">
        <v>250</v>
      </c>
    </row>
    <row r="30" spans="1:22" ht="12.75">
      <c r="A30" s="103">
        <v>24</v>
      </c>
      <c r="B30" s="104" t="s">
        <v>309</v>
      </c>
      <c r="C30" s="105">
        <v>0</v>
      </c>
      <c r="D30" s="106">
        <v>0</v>
      </c>
      <c r="E30" s="106">
        <v>30</v>
      </c>
      <c r="F30" s="106">
        <v>19.99999999999993</v>
      </c>
      <c r="G30" s="106">
        <v>10</v>
      </c>
      <c r="H30" s="107">
        <v>59.99999999999993</v>
      </c>
      <c r="I30" s="108">
        <v>89</v>
      </c>
      <c r="J30" s="109">
        <v>91.6</v>
      </c>
      <c r="K30" s="109">
        <v>91.00000000000308</v>
      </c>
      <c r="L30" s="109">
        <v>141</v>
      </c>
      <c r="M30" s="109">
        <v>212.99999999999582</v>
      </c>
      <c r="N30" s="106">
        <v>0</v>
      </c>
      <c r="O30" s="110">
        <v>24.8</v>
      </c>
      <c r="P30" s="111">
        <v>650.3999999999993</v>
      </c>
      <c r="Q30" s="105">
        <v>0</v>
      </c>
      <c r="R30" s="103">
        <v>0</v>
      </c>
      <c r="S30" s="112">
        <v>0</v>
      </c>
      <c r="T30" s="112">
        <v>710.3999999999992</v>
      </c>
      <c r="V30" t="s">
        <v>250</v>
      </c>
    </row>
    <row r="31" spans="1:22" ht="12.75">
      <c r="A31" s="103">
        <v>25</v>
      </c>
      <c r="B31" s="104" t="s">
        <v>311</v>
      </c>
      <c r="C31" s="105">
        <v>0</v>
      </c>
      <c r="D31" s="106">
        <v>0</v>
      </c>
      <c r="E31" s="106">
        <v>0</v>
      </c>
      <c r="F31" s="106">
        <v>9.999999999998366</v>
      </c>
      <c r="G31" s="106">
        <v>0</v>
      </c>
      <c r="H31" s="107">
        <v>9.999999999998366</v>
      </c>
      <c r="I31" s="108">
        <v>39</v>
      </c>
      <c r="J31" s="109">
        <v>43.6</v>
      </c>
      <c r="K31" s="109">
        <v>164.0000000000017</v>
      </c>
      <c r="L31" s="109">
        <v>180.99999999999392</v>
      </c>
      <c r="M31" s="109">
        <v>186.99999999999815</v>
      </c>
      <c r="N31" s="106">
        <v>3.000000000011972</v>
      </c>
      <c r="O31" s="110">
        <v>23.7</v>
      </c>
      <c r="P31" s="111">
        <v>641.3000000000058</v>
      </c>
      <c r="Q31" s="105">
        <v>119.99999999999433</v>
      </c>
      <c r="R31" s="103">
        <v>119.99999999999433</v>
      </c>
      <c r="S31" s="112">
        <v>30</v>
      </c>
      <c r="T31" s="112">
        <v>801.2999999999985</v>
      </c>
      <c r="V31" t="s">
        <v>250</v>
      </c>
    </row>
    <row r="32" spans="1:22" ht="12.75">
      <c r="A32" s="103">
        <v>26</v>
      </c>
      <c r="B32" s="104" t="s">
        <v>313</v>
      </c>
      <c r="C32" s="105">
        <v>0</v>
      </c>
      <c r="D32" s="106">
        <v>0</v>
      </c>
      <c r="E32" s="106">
        <v>0</v>
      </c>
      <c r="F32" s="106">
        <v>120.00000000000917</v>
      </c>
      <c r="G32" s="106">
        <v>0</v>
      </c>
      <c r="H32" s="107">
        <v>120.00000000000917</v>
      </c>
      <c r="I32" s="108">
        <v>89</v>
      </c>
      <c r="J32" s="109">
        <v>61.6</v>
      </c>
      <c r="K32" s="109">
        <v>85.9999999999991</v>
      </c>
      <c r="L32" s="109">
        <v>11.000000000002519</v>
      </c>
      <c r="M32" s="109">
        <v>9.000000000002306</v>
      </c>
      <c r="N32" s="106">
        <v>26.99999999999654</v>
      </c>
      <c r="O32" s="110">
        <v>30</v>
      </c>
      <c r="P32" s="111">
        <v>313.6</v>
      </c>
      <c r="Q32" s="105">
        <v>900</v>
      </c>
      <c r="R32" s="103">
        <v>900</v>
      </c>
      <c r="S32" s="112">
        <v>0</v>
      </c>
      <c r="T32" s="112">
        <v>1333.6000000000097</v>
      </c>
      <c r="V32" t="s">
        <v>250</v>
      </c>
    </row>
    <row r="33" spans="1:22" ht="12.75">
      <c r="A33" s="103">
        <v>27</v>
      </c>
      <c r="B33" s="104" t="s">
        <v>315</v>
      </c>
      <c r="C33" s="105">
        <v>0</v>
      </c>
      <c r="D33" s="106">
        <v>0</v>
      </c>
      <c r="E33" s="106">
        <v>0</v>
      </c>
      <c r="F33" s="106">
        <v>59.99999999999979</v>
      </c>
      <c r="G33" s="106">
        <v>30</v>
      </c>
      <c r="H33" s="107">
        <v>89.99999999999979</v>
      </c>
      <c r="I33" s="108">
        <v>33</v>
      </c>
      <c r="J33" s="109">
        <v>39.9</v>
      </c>
      <c r="K33" s="109">
        <v>76.99999999999291</v>
      </c>
      <c r="L33" s="109">
        <v>26.000000000000068</v>
      </c>
      <c r="M33" s="109">
        <v>1.0000000000026543</v>
      </c>
      <c r="N33" s="106">
        <v>35.00000000000099</v>
      </c>
      <c r="O33" s="110">
        <v>20.3</v>
      </c>
      <c r="P33" s="111">
        <v>232.19999999999663</v>
      </c>
      <c r="Q33" s="105">
        <v>0</v>
      </c>
      <c r="R33" s="103">
        <v>0</v>
      </c>
      <c r="S33" s="112">
        <v>30</v>
      </c>
      <c r="T33" s="112">
        <v>352.1999999999964</v>
      </c>
      <c r="V33" t="s">
        <v>250</v>
      </c>
    </row>
    <row r="34" spans="1:22" ht="12.75">
      <c r="A34" s="103">
        <v>29</v>
      </c>
      <c r="B34" s="104" t="s">
        <v>317</v>
      </c>
      <c r="C34" s="105">
        <v>0</v>
      </c>
      <c r="D34" s="106">
        <v>0</v>
      </c>
      <c r="E34" s="106">
        <v>80</v>
      </c>
      <c r="F34" s="106">
        <v>29.999999999999893</v>
      </c>
      <c r="G34" s="106">
        <v>0</v>
      </c>
      <c r="H34" s="107">
        <v>110</v>
      </c>
      <c r="I34" s="108">
        <v>73</v>
      </c>
      <c r="J34" s="109">
        <v>53</v>
      </c>
      <c r="K34" s="109">
        <v>170.00000000000264</v>
      </c>
      <c r="L34" s="109">
        <v>1800</v>
      </c>
      <c r="M34" s="109">
        <v>265.9999999999977</v>
      </c>
      <c r="N34" s="106">
        <v>38.999999999998415</v>
      </c>
      <c r="O34" s="110">
        <v>27.2</v>
      </c>
      <c r="P34" s="111">
        <v>2428.2</v>
      </c>
      <c r="Q34" s="105">
        <v>119.99999999999433</v>
      </c>
      <c r="R34" s="103">
        <v>119.99999999999433</v>
      </c>
      <c r="S34" s="112">
        <v>0</v>
      </c>
      <c r="T34" s="112">
        <v>2658.1999999999935</v>
      </c>
      <c r="V34" t="s">
        <v>250</v>
      </c>
    </row>
    <row r="35" spans="1:22" ht="12.75">
      <c r="A35" s="103">
        <v>30</v>
      </c>
      <c r="B35" s="104" t="s">
        <v>319</v>
      </c>
      <c r="C35" s="105">
        <v>0</v>
      </c>
      <c r="D35" s="106">
        <v>0</v>
      </c>
      <c r="E35" s="106">
        <v>40</v>
      </c>
      <c r="F35" s="106">
        <v>59.99999999999979</v>
      </c>
      <c r="G35" s="106">
        <v>30</v>
      </c>
      <c r="H35" s="107">
        <v>130</v>
      </c>
      <c r="I35" s="108">
        <v>40</v>
      </c>
      <c r="J35" s="109">
        <v>35.2</v>
      </c>
      <c r="K35" s="109">
        <v>27.00000000000587</v>
      </c>
      <c r="L35" s="109">
        <v>68.99999999999879</v>
      </c>
      <c r="M35" s="109">
        <v>44.999999999998344</v>
      </c>
      <c r="N35" s="106">
        <v>52.99999999999421</v>
      </c>
      <c r="O35" s="110">
        <v>19</v>
      </c>
      <c r="P35" s="111">
        <v>288.1999999999972</v>
      </c>
      <c r="Q35" s="105">
        <v>0</v>
      </c>
      <c r="R35" s="103">
        <v>0</v>
      </c>
      <c r="S35" s="112">
        <v>0</v>
      </c>
      <c r="T35" s="112">
        <v>418.199999999997</v>
      </c>
      <c r="V35" t="s">
        <v>250</v>
      </c>
    </row>
    <row r="36" spans="1:22" ht="12.75">
      <c r="A36" s="103">
        <v>31</v>
      </c>
      <c r="B36" s="104" t="s">
        <v>321</v>
      </c>
      <c r="C36" s="105">
        <v>0</v>
      </c>
      <c r="D36" s="106">
        <v>0</v>
      </c>
      <c r="E36" s="106">
        <v>260</v>
      </c>
      <c r="F36" s="106">
        <v>50.00000000000142</v>
      </c>
      <c r="G36" s="114"/>
      <c r="H36" s="115">
        <v>310.0000000000014</v>
      </c>
      <c r="I36" s="108">
        <v>89</v>
      </c>
      <c r="J36" s="109">
        <v>58</v>
      </c>
      <c r="K36" s="109">
        <v>821.9999999999974</v>
      </c>
      <c r="L36" s="109">
        <v>255.0000000000039</v>
      </c>
      <c r="M36" s="109">
        <v>368.00000000000887</v>
      </c>
      <c r="N36" s="106">
        <v>68.9999999999935</v>
      </c>
      <c r="O36" s="110">
        <v>68.9</v>
      </c>
      <c r="P36" s="111">
        <v>1729.9</v>
      </c>
      <c r="Q36" s="105">
        <v>0</v>
      </c>
      <c r="R36" s="103">
        <v>0</v>
      </c>
      <c r="S36" s="112">
        <v>0</v>
      </c>
      <c r="T36" s="112" t="s">
        <v>365</v>
      </c>
      <c r="V36" t="s">
        <v>250</v>
      </c>
    </row>
    <row r="37" spans="1:22" ht="12.75">
      <c r="A37" s="103">
        <v>32</v>
      </c>
      <c r="B37" s="104" t="s">
        <v>323</v>
      </c>
      <c r="C37" s="105">
        <v>0</v>
      </c>
      <c r="D37" s="106">
        <v>0</v>
      </c>
      <c r="E37" s="106">
        <v>20</v>
      </c>
      <c r="F37" s="106">
        <v>59.99999999999979</v>
      </c>
      <c r="G37" s="106">
        <v>20</v>
      </c>
      <c r="H37" s="107">
        <v>99.99999999999979</v>
      </c>
      <c r="I37" s="108">
        <v>89</v>
      </c>
      <c r="J37" s="109">
        <v>46</v>
      </c>
      <c r="K37" s="109">
        <v>38.99999999999336</v>
      </c>
      <c r="L37" s="109">
        <v>61.999999999996106</v>
      </c>
      <c r="M37" s="109">
        <v>52.00000000000104</v>
      </c>
      <c r="N37" s="106">
        <v>120.99999999999845</v>
      </c>
      <c r="O37" s="110">
        <v>23.2</v>
      </c>
      <c r="P37" s="111">
        <v>432.19999999998896</v>
      </c>
      <c r="Q37" s="105">
        <v>0</v>
      </c>
      <c r="R37" s="103">
        <v>0</v>
      </c>
      <c r="S37" s="112">
        <v>0</v>
      </c>
      <c r="T37" s="112">
        <v>532.1999999999888</v>
      </c>
      <c r="V37" t="s">
        <v>250</v>
      </c>
    </row>
    <row r="38" spans="1:22" ht="12.75">
      <c r="A38" s="103">
        <v>33</v>
      </c>
      <c r="B38" s="104" t="s">
        <v>325</v>
      </c>
      <c r="C38" s="105">
        <v>0</v>
      </c>
      <c r="D38" s="106">
        <v>0</v>
      </c>
      <c r="E38" s="106">
        <v>0</v>
      </c>
      <c r="F38" s="106">
        <v>59.99999999999979</v>
      </c>
      <c r="G38" s="106">
        <v>0</v>
      </c>
      <c r="H38" s="107">
        <v>59.99999999999979</v>
      </c>
      <c r="I38" s="108">
        <v>35</v>
      </c>
      <c r="J38" s="109">
        <v>46.5</v>
      </c>
      <c r="K38" s="109">
        <v>84.00000000000519</v>
      </c>
      <c r="L38" s="109">
        <v>18.99999999999258</v>
      </c>
      <c r="M38" s="109">
        <v>45.9999999999953</v>
      </c>
      <c r="N38" s="106">
        <v>28.00000000000309</v>
      </c>
      <c r="O38" s="110">
        <v>23.2</v>
      </c>
      <c r="P38" s="111">
        <v>281.6999999999961</v>
      </c>
      <c r="Q38" s="105">
        <v>0</v>
      </c>
      <c r="R38" s="103">
        <v>0</v>
      </c>
      <c r="S38" s="112">
        <v>0</v>
      </c>
      <c r="T38" s="112">
        <v>341.6999999999959</v>
      </c>
      <c r="V38" t="s">
        <v>250</v>
      </c>
    </row>
    <row r="39" spans="1:22" ht="12.75">
      <c r="A39" s="103">
        <v>35</v>
      </c>
      <c r="B39" s="104" t="s">
        <v>327</v>
      </c>
      <c r="C39" s="105">
        <v>0</v>
      </c>
      <c r="D39" s="106">
        <v>0</v>
      </c>
      <c r="E39" s="106">
        <v>0</v>
      </c>
      <c r="F39" s="106">
        <v>59.99999999999979</v>
      </c>
      <c r="G39" s="106">
        <v>0</v>
      </c>
      <c r="H39" s="107">
        <v>59.99999999999979</v>
      </c>
      <c r="I39" s="108">
        <v>89</v>
      </c>
      <c r="J39" s="109">
        <v>38.2</v>
      </c>
      <c r="K39" s="109">
        <v>17.999999999999666</v>
      </c>
      <c r="L39" s="109">
        <v>16.0000000000017</v>
      </c>
      <c r="M39" s="109">
        <v>5.000000000000082</v>
      </c>
      <c r="N39" s="106">
        <v>6.000000000002849</v>
      </c>
      <c r="O39" s="110">
        <v>20.7</v>
      </c>
      <c r="P39" s="111">
        <v>192.9000000000043</v>
      </c>
      <c r="Q39" s="105">
        <v>0</v>
      </c>
      <c r="R39" s="103">
        <v>0</v>
      </c>
      <c r="S39" s="112">
        <v>0</v>
      </c>
      <c r="T39" s="112">
        <v>252.90000000000407</v>
      </c>
      <c r="V39" t="s">
        <v>250</v>
      </c>
    </row>
    <row r="40" spans="1:22" ht="12.75">
      <c r="A40" s="103">
        <v>36</v>
      </c>
      <c r="B40" s="104" t="s">
        <v>330</v>
      </c>
      <c r="C40" s="105">
        <v>0</v>
      </c>
      <c r="D40" s="106">
        <v>0</v>
      </c>
      <c r="E40" s="106">
        <v>220</v>
      </c>
      <c r="F40" s="106">
        <v>39.99999999999986</v>
      </c>
      <c r="G40" s="106">
        <v>10</v>
      </c>
      <c r="H40" s="107">
        <v>270</v>
      </c>
      <c r="I40" s="108">
        <v>32</v>
      </c>
      <c r="J40" s="109">
        <v>91.6</v>
      </c>
      <c r="K40" s="109">
        <v>177.00000000000534</v>
      </c>
      <c r="L40" s="109">
        <v>192.00000000000364</v>
      </c>
      <c r="M40" s="109">
        <v>285.0000000000023</v>
      </c>
      <c r="N40" s="106">
        <v>97.00000000000428</v>
      </c>
      <c r="O40" s="110">
        <v>31.9</v>
      </c>
      <c r="P40" s="111">
        <v>906.5000000000156</v>
      </c>
      <c r="Q40" s="105">
        <v>0</v>
      </c>
      <c r="R40" s="103">
        <v>0</v>
      </c>
      <c r="S40" s="112">
        <v>0</v>
      </c>
      <c r="T40" s="112">
        <v>1176.5000000000155</v>
      </c>
      <c r="V40" t="s">
        <v>250</v>
      </c>
    </row>
    <row r="41" spans="1:22" ht="12.75">
      <c r="A41" s="103">
        <v>38</v>
      </c>
      <c r="B41" s="104" t="s">
        <v>283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07">
        <v>0</v>
      </c>
      <c r="I41" s="108">
        <v>31</v>
      </c>
      <c r="J41" s="109">
        <v>34.9</v>
      </c>
      <c r="K41" s="109">
        <v>2.9999999999988205</v>
      </c>
      <c r="L41" s="109">
        <v>7.194245199571014E-12</v>
      </c>
      <c r="M41" s="109">
        <v>0.9999999999960596</v>
      </c>
      <c r="N41" s="106">
        <v>0</v>
      </c>
      <c r="O41" s="110">
        <v>19.7</v>
      </c>
      <c r="P41" s="111">
        <v>89.60000000000208</v>
      </c>
      <c r="Q41" s="105">
        <v>0</v>
      </c>
      <c r="R41" s="103">
        <v>0</v>
      </c>
      <c r="S41" s="112">
        <v>0</v>
      </c>
      <c r="T41" s="112">
        <v>89.60000000000208</v>
      </c>
      <c r="V41" t="s">
        <v>250</v>
      </c>
    </row>
    <row r="42" spans="1:22" ht="12.75">
      <c r="A42" s="103">
        <v>39</v>
      </c>
      <c r="B42" s="104" t="s">
        <v>274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07">
        <v>0</v>
      </c>
      <c r="I42" s="108">
        <v>35</v>
      </c>
      <c r="J42" s="109">
        <v>39.6</v>
      </c>
      <c r="K42" s="109">
        <v>1.6486811915683575E-12</v>
      </c>
      <c r="L42" s="109">
        <v>0.9999999999897646</v>
      </c>
      <c r="M42" s="109">
        <v>0.9999999999960596</v>
      </c>
      <c r="N42" s="106">
        <v>0</v>
      </c>
      <c r="O42" s="110">
        <v>20.7</v>
      </c>
      <c r="P42" s="111">
        <v>97.29999999998748</v>
      </c>
      <c r="Q42" s="105">
        <v>0</v>
      </c>
      <c r="R42" s="103">
        <v>0</v>
      </c>
      <c r="S42" s="112">
        <v>0</v>
      </c>
      <c r="T42" s="112">
        <v>97.29999999998748</v>
      </c>
      <c r="V42" t="s">
        <v>250</v>
      </c>
    </row>
    <row r="43" spans="1:22" ht="12.75">
      <c r="A43" s="103">
        <v>40</v>
      </c>
      <c r="B43" s="104" t="s">
        <v>332</v>
      </c>
      <c r="C43" s="105">
        <v>0</v>
      </c>
      <c r="D43" s="106">
        <v>0</v>
      </c>
      <c r="E43" s="106">
        <v>0</v>
      </c>
      <c r="F43" s="106">
        <v>59.99999999999979</v>
      </c>
      <c r="G43" s="106">
        <v>0</v>
      </c>
      <c r="H43" s="107">
        <v>59.99999999999979</v>
      </c>
      <c r="I43" s="108">
        <v>33</v>
      </c>
      <c r="J43" s="109">
        <v>39.3</v>
      </c>
      <c r="K43" s="109">
        <v>29.000000000004583</v>
      </c>
      <c r="L43" s="109">
        <v>13.000000000001233</v>
      </c>
      <c r="M43" s="109">
        <v>14.000000000001489</v>
      </c>
      <c r="N43" s="106">
        <v>6.999999999999808</v>
      </c>
      <c r="O43" s="110">
        <v>20.3</v>
      </c>
      <c r="P43" s="111">
        <v>155.60000000000713</v>
      </c>
      <c r="Q43" s="105">
        <v>0</v>
      </c>
      <c r="R43" s="103">
        <v>0</v>
      </c>
      <c r="S43" s="112">
        <v>0</v>
      </c>
      <c r="T43" s="112">
        <v>215.6000000000069</v>
      </c>
      <c r="V43" t="s">
        <v>250</v>
      </c>
    </row>
    <row r="45" spans="2:7" ht="17.25">
      <c r="B45" s="54" t="s">
        <v>366</v>
      </c>
      <c r="C45" s="60"/>
      <c r="G45" s="54" t="s">
        <v>341</v>
      </c>
    </row>
    <row r="47" spans="2:7" ht="17.25">
      <c r="B47" s="73" t="s">
        <v>367</v>
      </c>
      <c r="G47" s="73" t="s">
        <v>368</v>
      </c>
    </row>
  </sheetData>
  <mergeCells count="1">
    <mergeCell ref="K5:M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7"/>
  <sheetViews>
    <sheetView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23.875" style="0" customWidth="1"/>
    <col min="3" max="6" width="7.625" style="0" customWidth="1"/>
    <col min="7" max="7" width="8.625" style="0" customWidth="1"/>
    <col min="8" max="13" width="7.625" style="0" customWidth="1"/>
    <col min="14" max="14" width="8.625" style="0" customWidth="1"/>
    <col min="15" max="16" width="7.625" style="0" customWidth="1"/>
    <col min="17" max="18" width="8.625" style="0" customWidth="1"/>
    <col min="19" max="19" width="10.625" style="0" customWidth="1"/>
  </cols>
  <sheetData>
    <row r="1" ht="2.25" customHeight="1"/>
    <row r="2" ht="6" customHeight="1"/>
    <row r="3" ht="21">
      <c r="A3" s="85" t="s">
        <v>241</v>
      </c>
    </row>
    <row r="4" spans="1:12" ht="18" thickBot="1">
      <c r="A4" s="86" t="s">
        <v>369</v>
      </c>
      <c r="C4" s="136" t="s">
        <v>468</v>
      </c>
      <c r="G4" s="60"/>
      <c r="H4" s="60"/>
      <c r="I4" s="60"/>
      <c r="J4" s="60"/>
      <c r="K4" s="60"/>
      <c r="L4" s="60"/>
    </row>
    <row r="5" spans="7:20" ht="12" customHeight="1">
      <c r="G5" s="60"/>
      <c r="H5" s="60"/>
      <c r="I5" s="60"/>
      <c r="J5" s="206" t="s">
        <v>370</v>
      </c>
      <c r="K5" s="207"/>
      <c r="L5" s="208"/>
      <c r="M5" s="60"/>
      <c r="N5" s="60"/>
      <c r="O5" s="60"/>
      <c r="P5" s="60"/>
      <c r="Q5" s="60"/>
      <c r="R5" s="60"/>
      <c r="S5" s="60"/>
      <c r="T5" s="60"/>
    </row>
    <row r="6" spans="7:19" ht="5.25" customHeight="1" thickBot="1">
      <c r="G6" s="60"/>
      <c r="H6" s="60"/>
      <c r="I6" s="60"/>
      <c r="J6" s="209"/>
      <c r="K6" s="210"/>
      <c r="L6" s="211"/>
      <c r="M6" s="60"/>
      <c r="N6" s="60"/>
      <c r="O6" s="60"/>
      <c r="P6" s="60"/>
      <c r="Q6" s="60"/>
      <c r="R6" s="60"/>
      <c r="S6" s="60"/>
    </row>
    <row r="7" spans="1:19" ht="39">
      <c r="A7" s="89" t="s">
        <v>345</v>
      </c>
      <c r="B7" s="90" t="s">
        <v>346</v>
      </c>
      <c r="C7" s="91" t="s">
        <v>371</v>
      </c>
      <c r="D7" s="92" t="s">
        <v>372</v>
      </c>
      <c r="E7" s="92" t="s">
        <v>373</v>
      </c>
      <c r="F7" s="122" t="s">
        <v>374</v>
      </c>
      <c r="G7" s="93" t="s">
        <v>352</v>
      </c>
      <c r="H7" s="94" t="s">
        <v>375</v>
      </c>
      <c r="I7" s="95" t="s">
        <v>376</v>
      </c>
      <c r="J7" s="95" t="s">
        <v>356</v>
      </c>
      <c r="K7" s="95" t="s">
        <v>377</v>
      </c>
      <c r="L7" s="95" t="s">
        <v>378</v>
      </c>
      <c r="M7" s="95" t="s">
        <v>379</v>
      </c>
      <c r="N7" s="93" t="s">
        <v>352</v>
      </c>
      <c r="O7" s="123" t="s">
        <v>380</v>
      </c>
      <c r="P7" s="123" t="s">
        <v>381</v>
      </c>
      <c r="Q7" s="93" t="s">
        <v>352</v>
      </c>
      <c r="R7" s="100" t="s">
        <v>361</v>
      </c>
      <c r="S7" s="101" t="s">
        <v>382</v>
      </c>
    </row>
    <row r="8" spans="1:19" ht="12.75">
      <c r="A8" s="103">
        <v>2</v>
      </c>
      <c r="B8" s="104" t="s">
        <v>300</v>
      </c>
      <c r="C8" s="105">
        <v>0</v>
      </c>
      <c r="D8" s="106">
        <v>0</v>
      </c>
      <c r="E8" s="106">
        <v>299.9999999999989</v>
      </c>
      <c r="F8" s="124">
        <v>60</v>
      </c>
      <c r="G8" s="107">
        <v>359.9999999999989</v>
      </c>
      <c r="H8" s="108">
        <v>26</v>
      </c>
      <c r="I8" s="109">
        <v>77.9999999999989</v>
      </c>
      <c r="J8" s="109">
        <v>321.0000000000015</v>
      </c>
      <c r="K8" s="109">
        <v>375.0000000000062</v>
      </c>
      <c r="L8" s="106">
        <v>176.99999999999753</v>
      </c>
      <c r="M8" s="109">
        <v>19.4</v>
      </c>
      <c r="N8" s="111">
        <v>996.4000000000041</v>
      </c>
      <c r="O8" s="124">
        <v>0</v>
      </c>
      <c r="P8" s="125">
        <v>0</v>
      </c>
      <c r="Q8" s="103">
        <v>0</v>
      </c>
      <c r="R8" s="112">
        <v>0</v>
      </c>
      <c r="S8" s="112">
        <v>1356.4</v>
      </c>
    </row>
    <row r="9" spans="1:19" ht="12.75">
      <c r="A9" s="103">
        <v>3</v>
      </c>
      <c r="B9" s="104" t="s">
        <v>277</v>
      </c>
      <c r="C9" s="105">
        <v>0</v>
      </c>
      <c r="D9" s="106">
        <v>0</v>
      </c>
      <c r="E9" s="106">
        <v>19.99999999999993</v>
      </c>
      <c r="F9" s="124">
        <v>0</v>
      </c>
      <c r="G9" s="107">
        <v>19.99999999999993</v>
      </c>
      <c r="H9" s="108">
        <v>23</v>
      </c>
      <c r="I9" s="109">
        <v>0.999999999993268</v>
      </c>
      <c r="J9" s="109">
        <v>520.0000000000006</v>
      </c>
      <c r="K9" s="109">
        <v>440.9999999999973</v>
      </c>
      <c r="L9" s="106">
        <v>16.999999999997613</v>
      </c>
      <c r="M9" s="109">
        <v>19.3</v>
      </c>
      <c r="N9" s="111">
        <v>1021.2999999999887</v>
      </c>
      <c r="O9" s="124">
        <v>0</v>
      </c>
      <c r="P9" s="125">
        <v>0</v>
      </c>
      <c r="Q9" s="103">
        <v>0</v>
      </c>
      <c r="R9" s="112">
        <v>0</v>
      </c>
      <c r="S9" s="112">
        <v>1041.2999999999886</v>
      </c>
    </row>
    <row r="10" spans="1:19" ht="12.75">
      <c r="A10" s="103">
        <v>4</v>
      </c>
      <c r="B10" s="104" t="s">
        <v>302</v>
      </c>
      <c r="C10" s="105">
        <v>0</v>
      </c>
      <c r="D10" s="106">
        <v>0</v>
      </c>
      <c r="E10" s="106">
        <v>9.999999999999964</v>
      </c>
      <c r="F10" s="124">
        <v>0</v>
      </c>
      <c r="G10" s="107">
        <v>9.999999999999964</v>
      </c>
      <c r="H10" s="108">
        <v>26</v>
      </c>
      <c r="I10" s="109">
        <v>4.000000000001118</v>
      </c>
      <c r="J10" s="109">
        <v>429.99999999999613</v>
      </c>
      <c r="K10" s="109">
        <v>393.99999999999636</v>
      </c>
      <c r="L10" s="106">
        <v>3.9999999999960787</v>
      </c>
      <c r="M10" s="109">
        <v>27.6</v>
      </c>
      <c r="N10" s="111">
        <v>885.5999999999898</v>
      </c>
      <c r="O10" s="124">
        <v>0</v>
      </c>
      <c r="P10" s="125">
        <v>0</v>
      </c>
      <c r="Q10" s="103">
        <v>0</v>
      </c>
      <c r="R10" s="112">
        <v>0</v>
      </c>
      <c r="S10" s="112">
        <v>895.5999999999898</v>
      </c>
    </row>
    <row r="11" spans="1:19" ht="12.75">
      <c r="A11" s="103">
        <v>5</v>
      </c>
      <c r="B11" s="104" t="s">
        <v>304</v>
      </c>
      <c r="C11" s="105">
        <v>0</v>
      </c>
      <c r="D11" s="106">
        <v>0</v>
      </c>
      <c r="E11" s="106">
        <v>0</v>
      </c>
      <c r="F11" s="124">
        <v>0</v>
      </c>
      <c r="G11" s="107">
        <v>0</v>
      </c>
      <c r="H11" s="108">
        <v>24</v>
      </c>
      <c r="I11" s="109">
        <v>7.999999999998546</v>
      </c>
      <c r="J11" s="109">
        <v>249.99999999999676</v>
      </c>
      <c r="K11" s="109">
        <v>219.00000000000097</v>
      </c>
      <c r="L11" s="106">
        <v>9.999999999997017</v>
      </c>
      <c r="M11" s="109">
        <v>16.7</v>
      </c>
      <c r="N11" s="111">
        <v>527.6999999999933</v>
      </c>
      <c r="O11" s="124">
        <v>0</v>
      </c>
      <c r="P11" s="125">
        <v>0</v>
      </c>
      <c r="Q11" s="103">
        <v>0</v>
      </c>
      <c r="R11" s="112">
        <v>0</v>
      </c>
      <c r="S11" s="112">
        <v>527.6999999999933</v>
      </c>
    </row>
    <row r="12" spans="1:19" ht="12.75">
      <c r="A12" s="103">
        <v>6</v>
      </c>
      <c r="B12" s="104" t="s">
        <v>248</v>
      </c>
      <c r="C12" s="105">
        <v>0</v>
      </c>
      <c r="D12" s="106">
        <v>0</v>
      </c>
      <c r="E12" s="106">
        <v>19.99999999999993</v>
      </c>
      <c r="F12" s="124">
        <v>60</v>
      </c>
      <c r="G12" s="107">
        <v>79.99999999999993</v>
      </c>
      <c r="H12" s="108">
        <v>25</v>
      </c>
      <c r="I12" s="109">
        <v>90.99999999999774</v>
      </c>
      <c r="J12" s="109">
        <v>62.99999999999951</v>
      </c>
      <c r="K12" s="109">
        <v>7.999999999999952</v>
      </c>
      <c r="L12" s="106">
        <v>68.99999999999295</v>
      </c>
      <c r="M12" s="109">
        <v>19.7</v>
      </c>
      <c r="N12" s="111">
        <v>275.69999999999015</v>
      </c>
      <c r="O12" s="124">
        <v>1800</v>
      </c>
      <c r="P12" s="125">
        <v>0</v>
      </c>
      <c r="Q12" s="103">
        <v>1800</v>
      </c>
      <c r="R12" s="112">
        <v>0</v>
      </c>
      <c r="S12" s="112">
        <v>2155.6999999999903</v>
      </c>
    </row>
    <row r="13" spans="1:19" ht="12.75">
      <c r="A13" s="103">
        <v>7</v>
      </c>
      <c r="B13" s="104" t="s">
        <v>286</v>
      </c>
      <c r="C13" s="105">
        <v>0</v>
      </c>
      <c r="D13" s="106">
        <v>0</v>
      </c>
      <c r="E13" s="106">
        <v>0</v>
      </c>
      <c r="F13" s="124">
        <v>0</v>
      </c>
      <c r="G13" s="107">
        <v>0</v>
      </c>
      <c r="H13" s="108">
        <v>22</v>
      </c>
      <c r="I13" s="109">
        <v>1.9999999999976086</v>
      </c>
      <c r="J13" s="109">
        <v>149.00000000000657</v>
      </c>
      <c r="K13" s="109">
        <v>32.0000000000037</v>
      </c>
      <c r="L13" s="106">
        <v>115.00000000000384</v>
      </c>
      <c r="M13" s="109">
        <v>16.9</v>
      </c>
      <c r="N13" s="111">
        <v>336.9000000000117</v>
      </c>
      <c r="O13" s="124">
        <v>0</v>
      </c>
      <c r="P13" s="125">
        <v>0</v>
      </c>
      <c r="Q13" s="103">
        <v>0</v>
      </c>
      <c r="R13" s="112">
        <v>0</v>
      </c>
      <c r="S13" s="112">
        <v>336.9000000000117</v>
      </c>
    </row>
    <row r="14" spans="1:19" ht="12.75">
      <c r="A14" s="103">
        <v>8</v>
      </c>
      <c r="B14" s="104" t="s">
        <v>256</v>
      </c>
      <c r="C14" s="105">
        <v>0</v>
      </c>
      <c r="D14" s="106">
        <v>0</v>
      </c>
      <c r="E14" s="106">
        <v>29.999999999999893</v>
      </c>
      <c r="F14" s="124">
        <v>10</v>
      </c>
      <c r="G14" s="107">
        <v>39.99999999999989</v>
      </c>
      <c r="H14" s="108">
        <v>52</v>
      </c>
      <c r="I14" s="109">
        <v>5.000000000000289</v>
      </c>
      <c r="J14" s="109">
        <v>33.00000000000441</v>
      </c>
      <c r="K14" s="109">
        <v>2.999999999995373</v>
      </c>
      <c r="L14" s="106">
        <v>63.99999999999856</v>
      </c>
      <c r="M14" s="109">
        <v>19.1</v>
      </c>
      <c r="N14" s="111">
        <v>176.09999999999863</v>
      </c>
      <c r="O14" s="124">
        <v>0</v>
      </c>
      <c r="P14" s="125">
        <v>0</v>
      </c>
      <c r="Q14" s="103">
        <v>0</v>
      </c>
      <c r="R14" s="112">
        <v>0</v>
      </c>
      <c r="S14" s="112">
        <v>216.09999999999852</v>
      </c>
    </row>
    <row r="15" spans="1:19" ht="12.75">
      <c r="A15" s="103">
        <v>9</v>
      </c>
      <c r="B15" s="104" t="s">
        <v>279</v>
      </c>
      <c r="C15" s="105">
        <v>0</v>
      </c>
      <c r="D15" s="106">
        <v>0</v>
      </c>
      <c r="E15" s="106">
        <v>0</v>
      </c>
      <c r="F15" s="124">
        <v>0</v>
      </c>
      <c r="G15" s="107">
        <v>0</v>
      </c>
      <c r="H15" s="108">
        <v>23</v>
      </c>
      <c r="I15" s="109">
        <v>1.0000000000006497</v>
      </c>
      <c r="J15" s="109">
        <v>2.9999999999997193</v>
      </c>
      <c r="K15" s="109">
        <v>1.9999999999990137</v>
      </c>
      <c r="L15" s="106">
        <v>0.99999999999561</v>
      </c>
      <c r="M15" s="109">
        <v>17.9</v>
      </c>
      <c r="N15" s="111">
        <v>47.89999999999499</v>
      </c>
      <c r="O15" s="124">
        <v>0</v>
      </c>
      <c r="P15" s="125">
        <v>0</v>
      </c>
      <c r="Q15" s="103">
        <v>0</v>
      </c>
      <c r="R15" s="112">
        <v>0</v>
      </c>
      <c r="S15" s="112">
        <v>47.89999999999499</v>
      </c>
    </row>
    <row r="16" spans="1:19" ht="12.75">
      <c r="A16" s="103">
        <v>10</v>
      </c>
      <c r="B16" s="104" t="s">
        <v>268</v>
      </c>
      <c r="C16" s="105">
        <v>0</v>
      </c>
      <c r="D16" s="106">
        <v>0</v>
      </c>
      <c r="E16" s="106">
        <v>0</v>
      </c>
      <c r="F16" s="124">
        <v>0</v>
      </c>
      <c r="G16" s="107">
        <v>0</v>
      </c>
      <c r="H16" s="108">
        <v>23</v>
      </c>
      <c r="I16" s="109">
        <v>5.901529265273098E-12</v>
      </c>
      <c r="J16" s="109">
        <v>28.99999999999739</v>
      </c>
      <c r="K16" s="109">
        <v>4.999999999999483</v>
      </c>
      <c r="L16" s="106">
        <v>63.99999999999856</v>
      </c>
      <c r="M16" s="109">
        <v>16.6</v>
      </c>
      <c r="N16" s="111">
        <v>137.60000000000133</v>
      </c>
      <c r="O16" s="124">
        <v>0</v>
      </c>
      <c r="P16" s="125">
        <v>0</v>
      </c>
      <c r="Q16" s="103">
        <v>0</v>
      </c>
      <c r="R16" s="112">
        <v>0</v>
      </c>
      <c r="S16" s="112">
        <v>137.60000000000133</v>
      </c>
    </row>
    <row r="17" spans="1:19" ht="12.75">
      <c r="A17" s="103">
        <v>11</v>
      </c>
      <c r="B17" s="104" t="s">
        <v>251</v>
      </c>
      <c r="C17" s="113"/>
      <c r="D17" s="114"/>
      <c r="E17" s="114"/>
      <c r="F17" s="126"/>
      <c r="G17" s="115"/>
      <c r="H17" s="116"/>
      <c r="I17" s="117"/>
      <c r="J17" s="117"/>
      <c r="K17" s="117"/>
      <c r="L17" s="114"/>
      <c r="M17" s="117"/>
      <c r="N17" s="119"/>
      <c r="O17" s="126"/>
      <c r="P17" s="127"/>
      <c r="Q17" s="120"/>
      <c r="R17" s="121"/>
      <c r="S17" s="107" t="s">
        <v>364</v>
      </c>
    </row>
    <row r="18" spans="1:19" ht="12.75">
      <c r="A18" s="103">
        <v>12</v>
      </c>
      <c r="B18" s="104" t="s">
        <v>253</v>
      </c>
      <c r="C18" s="105">
        <v>0</v>
      </c>
      <c r="D18" s="106">
        <v>0</v>
      </c>
      <c r="E18" s="106">
        <v>0</v>
      </c>
      <c r="F18" s="124">
        <v>0</v>
      </c>
      <c r="G18" s="107">
        <v>0</v>
      </c>
      <c r="H18" s="108">
        <v>21</v>
      </c>
      <c r="I18" s="109">
        <v>1.0000000000006497</v>
      </c>
      <c r="J18" s="109">
        <v>53.000000000001144</v>
      </c>
      <c r="K18" s="109">
        <v>63.00000000000534</v>
      </c>
      <c r="L18" s="106">
        <v>68.99999999999295</v>
      </c>
      <c r="M18" s="109">
        <v>24.7</v>
      </c>
      <c r="N18" s="111">
        <v>231.7</v>
      </c>
      <c r="O18" s="124">
        <v>0</v>
      </c>
      <c r="P18" s="125">
        <v>0</v>
      </c>
      <c r="Q18" s="103">
        <v>0</v>
      </c>
      <c r="R18" s="112">
        <v>0</v>
      </c>
      <c r="S18" s="112">
        <v>231.7</v>
      </c>
    </row>
    <row r="19" spans="1:19" ht="12.75">
      <c r="A19" s="103">
        <v>13</v>
      </c>
      <c r="B19" s="104" t="s">
        <v>260</v>
      </c>
      <c r="C19" s="105">
        <v>0</v>
      </c>
      <c r="D19" s="106">
        <v>0</v>
      </c>
      <c r="E19" s="106">
        <v>0</v>
      </c>
      <c r="F19" s="124">
        <v>0</v>
      </c>
      <c r="G19" s="107">
        <v>0</v>
      </c>
      <c r="H19" s="108">
        <v>22</v>
      </c>
      <c r="I19" s="109">
        <v>4.999999999998077</v>
      </c>
      <c r="J19" s="109">
        <v>286.9999999999994</v>
      </c>
      <c r="K19" s="109">
        <v>166.99999999999602</v>
      </c>
      <c r="L19" s="106">
        <v>124.9999999999926</v>
      </c>
      <c r="M19" s="109">
        <v>18.2</v>
      </c>
      <c r="N19" s="111">
        <v>624.1999999999861</v>
      </c>
      <c r="O19" s="124">
        <v>0</v>
      </c>
      <c r="P19" s="125">
        <v>0</v>
      </c>
      <c r="Q19" s="103">
        <v>0</v>
      </c>
      <c r="R19" s="112">
        <v>10</v>
      </c>
      <c r="S19" s="112">
        <v>634.1999999999861</v>
      </c>
    </row>
    <row r="20" spans="1:19" ht="12.75">
      <c r="A20" s="103">
        <v>14</v>
      </c>
      <c r="B20" s="104" t="s">
        <v>263</v>
      </c>
      <c r="C20" s="105">
        <v>0</v>
      </c>
      <c r="D20" s="106">
        <v>0</v>
      </c>
      <c r="E20" s="106">
        <v>0</v>
      </c>
      <c r="F20" s="124">
        <v>0</v>
      </c>
      <c r="G20" s="107">
        <v>0</v>
      </c>
      <c r="H20" s="108">
        <v>23</v>
      </c>
      <c r="I20" s="109">
        <v>1.9999999999976086</v>
      </c>
      <c r="J20" s="109">
        <v>14.000000000004636</v>
      </c>
      <c r="K20" s="109">
        <v>6.9999999999928</v>
      </c>
      <c r="L20" s="106">
        <v>72.00000000000301</v>
      </c>
      <c r="M20" s="109">
        <v>20.7</v>
      </c>
      <c r="N20" s="111">
        <v>138.69999999999806</v>
      </c>
      <c r="O20" s="124">
        <v>0</v>
      </c>
      <c r="P20" s="125">
        <v>0</v>
      </c>
      <c r="Q20" s="103">
        <v>0</v>
      </c>
      <c r="R20" s="112">
        <v>0</v>
      </c>
      <c r="S20" s="112">
        <v>138.69999999999806</v>
      </c>
    </row>
    <row r="21" spans="1:19" ht="12.75">
      <c r="A21" s="103">
        <v>15</v>
      </c>
      <c r="B21" s="104" t="s">
        <v>258</v>
      </c>
      <c r="C21" s="105">
        <v>0</v>
      </c>
      <c r="D21" s="106">
        <v>0</v>
      </c>
      <c r="E21" s="106">
        <v>0</v>
      </c>
      <c r="F21" s="124">
        <v>0</v>
      </c>
      <c r="G21" s="107">
        <v>0</v>
      </c>
      <c r="H21" s="108">
        <v>22</v>
      </c>
      <c r="I21" s="109">
        <v>1.0000000000006497</v>
      </c>
      <c r="J21" s="109">
        <v>0.9999999999977083</v>
      </c>
      <c r="K21" s="109">
        <v>1.0000000000020548</v>
      </c>
      <c r="L21" s="106">
        <v>9.000000000002755</v>
      </c>
      <c r="M21" s="109">
        <v>18.3</v>
      </c>
      <c r="N21" s="111">
        <v>52.300000000003166</v>
      </c>
      <c r="O21" s="124">
        <v>0</v>
      </c>
      <c r="P21" s="125">
        <v>0</v>
      </c>
      <c r="Q21" s="103">
        <v>0</v>
      </c>
      <c r="R21" s="112">
        <v>0</v>
      </c>
      <c r="S21" s="112">
        <v>52.300000000003166</v>
      </c>
    </row>
    <row r="22" spans="1:19" ht="12.75">
      <c r="A22" s="103">
        <v>16</v>
      </c>
      <c r="B22" s="104" t="s">
        <v>281</v>
      </c>
      <c r="C22" s="105">
        <v>0</v>
      </c>
      <c r="D22" s="106">
        <v>0</v>
      </c>
      <c r="E22" s="106">
        <v>0</v>
      </c>
      <c r="F22" s="124">
        <v>0</v>
      </c>
      <c r="G22" s="107">
        <v>0</v>
      </c>
      <c r="H22" s="108">
        <v>24</v>
      </c>
      <c r="I22" s="109">
        <v>7.000000000001587</v>
      </c>
      <c r="J22" s="109">
        <v>78.9999999999988</v>
      </c>
      <c r="K22" s="109">
        <v>90.00000000000956</v>
      </c>
      <c r="L22" s="106">
        <v>4.000000000005671</v>
      </c>
      <c r="M22" s="109">
        <v>20.1</v>
      </c>
      <c r="N22" s="111">
        <v>224.10000000001563</v>
      </c>
      <c r="O22" s="124">
        <v>0</v>
      </c>
      <c r="P22" s="125">
        <v>0</v>
      </c>
      <c r="Q22" s="103">
        <v>0</v>
      </c>
      <c r="R22" s="112">
        <v>0</v>
      </c>
      <c r="S22" s="112">
        <v>224.10000000001563</v>
      </c>
    </row>
    <row r="23" spans="1:19" ht="12.75">
      <c r="A23" s="103">
        <v>17</v>
      </c>
      <c r="B23" s="104" t="s">
        <v>265</v>
      </c>
      <c r="C23" s="105">
        <v>0</v>
      </c>
      <c r="D23" s="106">
        <v>0</v>
      </c>
      <c r="E23" s="106">
        <v>19.99999999999993</v>
      </c>
      <c r="F23" s="124">
        <v>0</v>
      </c>
      <c r="G23" s="107">
        <v>19.99999999999993</v>
      </c>
      <c r="H23" s="108">
        <v>24</v>
      </c>
      <c r="I23" s="109">
        <v>1.0000000000006497</v>
      </c>
      <c r="J23" s="109">
        <v>21.000000000002533</v>
      </c>
      <c r="K23" s="109">
        <v>5.0959236830294685E-12</v>
      </c>
      <c r="L23" s="106">
        <v>35.99999999999738</v>
      </c>
      <c r="M23" s="109">
        <v>20.3</v>
      </c>
      <c r="N23" s="111">
        <v>102.30000000000565</v>
      </c>
      <c r="O23" s="124">
        <v>0</v>
      </c>
      <c r="P23" s="125">
        <v>0</v>
      </c>
      <c r="Q23" s="103">
        <v>0</v>
      </c>
      <c r="R23" s="112">
        <v>0</v>
      </c>
      <c r="S23" s="112">
        <v>122.30000000000558</v>
      </c>
    </row>
    <row r="24" spans="1:19" ht="12.75">
      <c r="A24" s="103">
        <v>18</v>
      </c>
      <c r="B24" s="104" t="s">
        <v>270</v>
      </c>
      <c r="C24" s="105">
        <v>0</v>
      </c>
      <c r="D24" s="106">
        <v>0</v>
      </c>
      <c r="E24" s="106">
        <v>0</v>
      </c>
      <c r="F24" s="124">
        <v>0</v>
      </c>
      <c r="G24" s="107">
        <v>0</v>
      </c>
      <c r="H24" s="108">
        <v>23</v>
      </c>
      <c r="I24" s="109">
        <v>7.000000000001587</v>
      </c>
      <c r="J24" s="109">
        <v>4.999999999993637</v>
      </c>
      <c r="K24" s="109">
        <v>2.9999999999959726</v>
      </c>
      <c r="L24" s="106">
        <v>2.0000000000048592</v>
      </c>
      <c r="M24" s="109">
        <v>16.4</v>
      </c>
      <c r="N24" s="111">
        <v>56.399999999996055</v>
      </c>
      <c r="O24" s="124">
        <v>0</v>
      </c>
      <c r="P24" s="125">
        <v>0</v>
      </c>
      <c r="Q24" s="103">
        <v>0</v>
      </c>
      <c r="R24" s="112">
        <v>0</v>
      </c>
      <c r="S24" s="112">
        <v>56.399999999996055</v>
      </c>
    </row>
    <row r="25" spans="1:19" ht="12.75">
      <c r="A25" s="103">
        <v>19</v>
      </c>
      <c r="B25" s="104" t="s">
        <v>288</v>
      </c>
      <c r="C25" s="105">
        <v>0</v>
      </c>
      <c r="D25" s="106">
        <v>0</v>
      </c>
      <c r="E25" s="106">
        <v>0</v>
      </c>
      <c r="F25" s="124">
        <v>130</v>
      </c>
      <c r="G25" s="107">
        <v>130</v>
      </c>
      <c r="H25" s="108">
        <v>22</v>
      </c>
      <c r="I25" s="109">
        <v>7.000000000001587</v>
      </c>
      <c r="J25" s="109">
        <v>18.999999999999023</v>
      </c>
      <c r="K25" s="109">
        <v>74.99999999998803</v>
      </c>
      <c r="L25" s="106">
        <v>18.000000000004164</v>
      </c>
      <c r="M25" s="109">
        <v>22.1</v>
      </c>
      <c r="N25" s="111">
        <v>163.0999999999928</v>
      </c>
      <c r="O25" s="124">
        <v>0</v>
      </c>
      <c r="P25" s="125">
        <v>0</v>
      </c>
      <c r="Q25" s="103">
        <v>0</v>
      </c>
      <c r="R25" s="112">
        <v>0</v>
      </c>
      <c r="S25" s="112">
        <v>293.0999999999928</v>
      </c>
    </row>
    <row r="26" spans="1:19" ht="12.75">
      <c r="A26" s="103">
        <v>20</v>
      </c>
      <c r="B26" s="104" t="s">
        <v>272</v>
      </c>
      <c r="C26" s="113"/>
      <c r="D26" s="114"/>
      <c r="E26" s="114"/>
      <c r="F26" s="126"/>
      <c r="G26" s="115"/>
      <c r="H26" s="116"/>
      <c r="I26" s="117"/>
      <c r="J26" s="117"/>
      <c r="K26" s="117"/>
      <c r="L26" s="114"/>
      <c r="M26" s="117"/>
      <c r="N26" s="119"/>
      <c r="O26" s="126"/>
      <c r="P26" s="127"/>
      <c r="Q26" s="120"/>
      <c r="R26" s="121"/>
      <c r="S26" s="107" t="s">
        <v>365</v>
      </c>
    </row>
    <row r="27" spans="1:19" ht="12.75">
      <c r="A27" s="103">
        <v>21</v>
      </c>
      <c r="B27" s="104" t="s">
        <v>290</v>
      </c>
      <c r="C27" s="105">
        <v>0</v>
      </c>
      <c r="D27" s="106">
        <v>0</v>
      </c>
      <c r="E27" s="106">
        <v>0</v>
      </c>
      <c r="F27" s="124">
        <v>0</v>
      </c>
      <c r="G27" s="107">
        <v>0</v>
      </c>
      <c r="H27" s="108">
        <v>27</v>
      </c>
      <c r="I27" s="109">
        <v>2.999999999996778</v>
      </c>
      <c r="J27" s="109">
        <v>50.999999999997634</v>
      </c>
      <c r="K27" s="109">
        <v>67.99999999999973</v>
      </c>
      <c r="L27" s="106">
        <v>6.999999999999246</v>
      </c>
      <c r="M27" s="109">
        <v>21.6</v>
      </c>
      <c r="N27" s="111">
        <v>177.59999999999337</v>
      </c>
      <c r="O27" s="124">
        <v>0</v>
      </c>
      <c r="P27" s="125">
        <v>0</v>
      </c>
      <c r="Q27" s="103">
        <v>0</v>
      </c>
      <c r="R27" s="112">
        <v>0</v>
      </c>
      <c r="S27" s="112">
        <v>177.59999999999337</v>
      </c>
    </row>
    <row r="28" spans="1:19" ht="12.75">
      <c r="A28" s="103">
        <v>22</v>
      </c>
      <c r="B28" s="104" t="s">
        <v>305</v>
      </c>
      <c r="C28" s="105">
        <v>0</v>
      </c>
      <c r="D28" s="106">
        <v>0</v>
      </c>
      <c r="E28" s="106">
        <v>19.99999999999993</v>
      </c>
      <c r="F28" s="124">
        <v>0</v>
      </c>
      <c r="G28" s="107">
        <v>19.99999999999993</v>
      </c>
      <c r="H28" s="108">
        <v>24</v>
      </c>
      <c r="I28" s="109">
        <v>5.901529265273098E-12</v>
      </c>
      <c r="J28" s="109">
        <v>131.00000000000375</v>
      </c>
      <c r="K28" s="109">
        <v>244.00000000001128</v>
      </c>
      <c r="L28" s="106">
        <v>111.99999999999648</v>
      </c>
      <c r="M28" s="109">
        <v>19.8</v>
      </c>
      <c r="N28" s="111">
        <v>530.8000000000173</v>
      </c>
      <c r="O28" s="124">
        <v>0</v>
      </c>
      <c r="P28" s="125">
        <v>0</v>
      </c>
      <c r="Q28" s="103">
        <v>0</v>
      </c>
      <c r="R28" s="112">
        <v>0</v>
      </c>
      <c r="S28" s="112">
        <v>550.8000000000172</v>
      </c>
    </row>
    <row r="29" spans="1:19" ht="12.75">
      <c r="A29" s="103">
        <v>23</v>
      </c>
      <c r="B29" s="104" t="s">
        <v>307</v>
      </c>
      <c r="C29" s="105">
        <v>0</v>
      </c>
      <c r="D29" s="106">
        <v>9.999999999999964</v>
      </c>
      <c r="E29" s="106">
        <v>130</v>
      </c>
      <c r="F29" s="124">
        <v>0</v>
      </c>
      <c r="G29" s="107">
        <v>140</v>
      </c>
      <c r="H29" s="108">
        <v>29</v>
      </c>
      <c r="I29" s="109">
        <v>5.9999999999972475</v>
      </c>
      <c r="J29" s="109">
        <v>1800</v>
      </c>
      <c r="K29" s="109">
        <v>153</v>
      </c>
      <c r="L29" s="106">
        <v>7.000000000008838</v>
      </c>
      <c r="M29" s="109">
        <v>50.1</v>
      </c>
      <c r="N29" s="111">
        <v>2045.1000000000063</v>
      </c>
      <c r="O29" s="124">
        <v>0</v>
      </c>
      <c r="P29" s="125">
        <v>0</v>
      </c>
      <c r="Q29" s="103">
        <v>0</v>
      </c>
      <c r="R29" s="112">
        <v>0</v>
      </c>
      <c r="S29" s="112">
        <v>2185.100000000006</v>
      </c>
    </row>
    <row r="30" spans="1:19" ht="12.75">
      <c r="A30" s="103">
        <v>24</v>
      </c>
      <c r="B30" s="104" t="s">
        <v>309</v>
      </c>
      <c r="C30" s="105">
        <v>0</v>
      </c>
      <c r="D30" s="106">
        <v>0</v>
      </c>
      <c r="E30" s="106">
        <v>0</v>
      </c>
      <c r="F30" s="124">
        <v>0</v>
      </c>
      <c r="G30" s="107">
        <v>0</v>
      </c>
      <c r="H30" s="108">
        <v>28</v>
      </c>
      <c r="I30" s="109">
        <v>1.9999999999998193</v>
      </c>
      <c r="J30" s="109">
        <v>175.00000000000423</v>
      </c>
      <c r="K30" s="109">
        <v>182.00000000000796</v>
      </c>
      <c r="L30" s="106">
        <v>29.999999999996447</v>
      </c>
      <c r="M30" s="109">
        <v>32.5</v>
      </c>
      <c r="N30" s="111">
        <v>449.5000000000085</v>
      </c>
      <c r="O30" s="124">
        <v>0</v>
      </c>
      <c r="P30" s="125">
        <v>0</v>
      </c>
      <c r="Q30" s="103">
        <v>0</v>
      </c>
      <c r="R30" s="112">
        <v>0</v>
      </c>
      <c r="S30" s="112">
        <v>449.5000000000085</v>
      </c>
    </row>
    <row r="31" spans="1:19" ht="12.75">
      <c r="A31" s="103">
        <v>25</v>
      </c>
      <c r="B31" s="104" t="s">
        <v>311</v>
      </c>
      <c r="C31" s="105">
        <v>0</v>
      </c>
      <c r="D31" s="106">
        <v>110</v>
      </c>
      <c r="E31" s="106">
        <v>0</v>
      </c>
      <c r="F31" s="124">
        <v>0</v>
      </c>
      <c r="G31" s="107">
        <v>110</v>
      </c>
      <c r="H31" s="108">
        <v>23</v>
      </c>
      <c r="I31" s="109">
        <v>0.9999999999910574</v>
      </c>
      <c r="J31" s="109">
        <v>124.00000000000585</v>
      </c>
      <c r="K31" s="109">
        <v>111.00000000000325</v>
      </c>
      <c r="L31" s="106">
        <v>93.99999999999366</v>
      </c>
      <c r="M31" s="109">
        <v>18.7</v>
      </c>
      <c r="N31" s="111">
        <v>371.69999999999385</v>
      </c>
      <c r="O31" s="124">
        <v>0</v>
      </c>
      <c r="P31" s="125">
        <v>0</v>
      </c>
      <c r="Q31" s="103">
        <v>0</v>
      </c>
      <c r="R31" s="112">
        <v>0</v>
      </c>
      <c r="S31" s="112">
        <v>481.69999999999345</v>
      </c>
    </row>
    <row r="32" spans="1:19" ht="12.75">
      <c r="A32" s="103">
        <v>26</v>
      </c>
      <c r="B32" s="104" t="s">
        <v>313</v>
      </c>
      <c r="C32" s="105">
        <v>0</v>
      </c>
      <c r="D32" s="106">
        <v>99.99999999999804</v>
      </c>
      <c r="E32" s="106">
        <v>19.99999999999993</v>
      </c>
      <c r="F32" s="124">
        <v>0</v>
      </c>
      <c r="G32" s="107">
        <v>119.99999999999797</v>
      </c>
      <c r="H32" s="108">
        <v>33</v>
      </c>
      <c r="I32" s="109">
        <v>41.00000000000592</v>
      </c>
      <c r="J32" s="109">
        <v>10.000000000007208</v>
      </c>
      <c r="K32" s="109">
        <v>297.99999999999034</v>
      </c>
      <c r="L32" s="106">
        <v>420</v>
      </c>
      <c r="M32" s="109">
        <v>27.8</v>
      </c>
      <c r="N32" s="111">
        <v>829.8000000000033</v>
      </c>
      <c r="O32" s="124">
        <v>0</v>
      </c>
      <c r="P32" s="125">
        <v>0</v>
      </c>
      <c r="Q32" s="103">
        <v>0</v>
      </c>
      <c r="R32" s="112">
        <v>0</v>
      </c>
      <c r="S32" s="112">
        <v>949.8000000000012</v>
      </c>
    </row>
    <row r="33" spans="1:19" ht="12.75">
      <c r="A33" s="103">
        <v>27</v>
      </c>
      <c r="B33" s="104" t="s">
        <v>315</v>
      </c>
      <c r="C33" s="105">
        <v>0</v>
      </c>
      <c r="D33" s="106">
        <v>0</v>
      </c>
      <c r="E33" s="106">
        <v>20.000000000001528</v>
      </c>
      <c r="F33" s="124">
        <v>0</v>
      </c>
      <c r="G33" s="107">
        <v>20.000000000001528</v>
      </c>
      <c r="H33" s="108">
        <v>25</v>
      </c>
      <c r="I33" s="109">
        <v>65.00000000000007</v>
      </c>
      <c r="J33" s="109">
        <v>40.99999999999927</v>
      </c>
      <c r="K33" s="109">
        <v>340.9999999999945</v>
      </c>
      <c r="L33" s="106">
        <v>100.99999999999845</v>
      </c>
      <c r="M33" s="109">
        <v>17.5</v>
      </c>
      <c r="N33" s="111">
        <v>590.4999999999923</v>
      </c>
      <c r="O33" s="124">
        <v>0</v>
      </c>
      <c r="P33" s="125">
        <v>0</v>
      </c>
      <c r="Q33" s="103">
        <v>0</v>
      </c>
      <c r="R33" s="112">
        <v>0</v>
      </c>
      <c r="S33" s="112">
        <v>610.4999999999937</v>
      </c>
    </row>
    <row r="34" spans="1:19" ht="12.75">
      <c r="A34" s="103">
        <v>29</v>
      </c>
      <c r="B34" s="104" t="s">
        <v>317</v>
      </c>
      <c r="C34" s="105">
        <v>0</v>
      </c>
      <c r="D34" s="106">
        <v>0</v>
      </c>
      <c r="E34" s="106">
        <v>60.00000000000938</v>
      </c>
      <c r="F34" s="124">
        <v>0</v>
      </c>
      <c r="G34" s="107">
        <v>60.00000000000938</v>
      </c>
      <c r="H34" s="108">
        <v>27</v>
      </c>
      <c r="I34" s="109">
        <v>10.000000000004267</v>
      </c>
      <c r="J34" s="109">
        <v>391</v>
      </c>
      <c r="K34" s="109">
        <v>333.9999999999966</v>
      </c>
      <c r="L34" s="106">
        <v>12.000000000000528</v>
      </c>
      <c r="M34" s="109">
        <v>32.3</v>
      </c>
      <c r="N34" s="111">
        <v>806.300000000001</v>
      </c>
      <c r="O34" s="124">
        <v>0</v>
      </c>
      <c r="P34" s="125">
        <v>0</v>
      </c>
      <c r="Q34" s="103">
        <v>0</v>
      </c>
      <c r="R34" s="112">
        <v>0</v>
      </c>
      <c r="S34" s="112">
        <v>866.3000000000104</v>
      </c>
    </row>
    <row r="35" spans="1:19" ht="12.75">
      <c r="A35" s="103">
        <v>30</v>
      </c>
      <c r="B35" s="104" t="s">
        <v>319</v>
      </c>
      <c r="C35" s="105">
        <v>0</v>
      </c>
      <c r="D35" s="106">
        <v>0</v>
      </c>
      <c r="E35" s="106">
        <v>20.000000000001528</v>
      </c>
      <c r="F35" s="124">
        <v>0</v>
      </c>
      <c r="G35" s="107">
        <v>20.000000000001528</v>
      </c>
      <c r="H35" s="108">
        <v>24</v>
      </c>
      <c r="I35" s="109">
        <v>15.999999999995612</v>
      </c>
      <c r="J35" s="109">
        <v>32.000000000008946</v>
      </c>
      <c r="K35" s="109">
        <v>45.00000000000194</v>
      </c>
      <c r="L35" s="106">
        <v>68.99999999999295</v>
      </c>
      <c r="M35" s="109">
        <v>15</v>
      </c>
      <c r="N35" s="111">
        <v>200.99999999999943</v>
      </c>
      <c r="O35" s="124">
        <v>0</v>
      </c>
      <c r="P35" s="125">
        <v>0</v>
      </c>
      <c r="Q35" s="103">
        <v>0</v>
      </c>
      <c r="R35" s="112">
        <v>10</v>
      </c>
      <c r="S35" s="112">
        <v>231.00000000000097</v>
      </c>
    </row>
    <row r="36" spans="1:19" ht="12.75">
      <c r="A36" s="103">
        <v>31</v>
      </c>
      <c r="B36" s="104" t="s">
        <v>321</v>
      </c>
      <c r="C36" s="113"/>
      <c r="D36" s="114"/>
      <c r="E36" s="114"/>
      <c r="F36" s="126"/>
      <c r="G36" s="115"/>
      <c r="H36" s="116"/>
      <c r="I36" s="117"/>
      <c r="J36" s="117"/>
      <c r="K36" s="117"/>
      <c r="L36" s="114"/>
      <c r="M36" s="117"/>
      <c r="N36" s="119"/>
      <c r="O36" s="126"/>
      <c r="P36" s="127"/>
      <c r="Q36" s="120"/>
      <c r="R36" s="121"/>
      <c r="S36" s="107" t="s">
        <v>365</v>
      </c>
    </row>
    <row r="37" spans="1:19" ht="12.75">
      <c r="A37" s="103">
        <v>32</v>
      </c>
      <c r="B37" s="104" t="s">
        <v>323</v>
      </c>
      <c r="C37" s="105">
        <v>0</v>
      </c>
      <c r="D37" s="106">
        <v>69.99999999999974</v>
      </c>
      <c r="E37" s="106">
        <v>180.00000000000895</v>
      </c>
      <c r="F37" s="124">
        <v>0</v>
      </c>
      <c r="G37" s="107">
        <v>250.0000000000087</v>
      </c>
      <c r="H37" s="108">
        <v>23</v>
      </c>
      <c r="I37" s="109">
        <v>110.0000000000071</v>
      </c>
      <c r="J37" s="109">
        <v>91.99999999999764</v>
      </c>
      <c r="K37" s="109">
        <v>43.999999999995985</v>
      </c>
      <c r="L37" s="106">
        <v>37.99999999998861</v>
      </c>
      <c r="M37" s="109">
        <v>22.8</v>
      </c>
      <c r="N37" s="111">
        <v>329.7999999999894</v>
      </c>
      <c r="O37" s="124">
        <v>0</v>
      </c>
      <c r="P37" s="125">
        <v>1800</v>
      </c>
      <c r="Q37" s="103">
        <v>1800</v>
      </c>
      <c r="R37" s="112">
        <v>0</v>
      </c>
      <c r="S37" s="112">
        <v>2379.8</v>
      </c>
    </row>
    <row r="38" spans="1:19" ht="12.75">
      <c r="A38" s="103">
        <v>33</v>
      </c>
      <c r="B38" s="104" t="s">
        <v>325</v>
      </c>
      <c r="C38" s="105">
        <v>10</v>
      </c>
      <c r="D38" s="106">
        <v>60.00000000000938</v>
      </c>
      <c r="E38" s="106">
        <v>180.00000000000895</v>
      </c>
      <c r="F38" s="124">
        <v>0</v>
      </c>
      <c r="G38" s="107">
        <v>250.00000000001833</v>
      </c>
      <c r="H38" s="108">
        <v>23</v>
      </c>
      <c r="I38" s="109">
        <v>299.0000000000079</v>
      </c>
      <c r="J38" s="109">
        <v>305.99999999998954</v>
      </c>
      <c r="K38" s="109">
        <v>182.99999999999534</v>
      </c>
      <c r="L38" s="106">
        <v>87.00000000000266</v>
      </c>
      <c r="M38" s="109">
        <v>20</v>
      </c>
      <c r="N38" s="111">
        <v>917.9999999999955</v>
      </c>
      <c r="O38" s="124">
        <v>0</v>
      </c>
      <c r="P38" s="125">
        <v>0</v>
      </c>
      <c r="Q38" s="103">
        <v>0</v>
      </c>
      <c r="R38" s="112">
        <v>0</v>
      </c>
      <c r="S38" s="112">
        <v>1168.0000000000139</v>
      </c>
    </row>
    <row r="39" spans="1:19" ht="12.75">
      <c r="A39" s="103">
        <v>35</v>
      </c>
      <c r="B39" s="104" t="s">
        <v>327</v>
      </c>
      <c r="C39" s="105">
        <v>0</v>
      </c>
      <c r="D39" s="106">
        <v>0</v>
      </c>
      <c r="E39" s="106">
        <v>0</v>
      </c>
      <c r="F39" s="124">
        <v>0</v>
      </c>
      <c r="G39" s="107">
        <v>0</v>
      </c>
      <c r="H39" s="108">
        <v>22</v>
      </c>
      <c r="I39" s="109">
        <v>1.9999999999976086</v>
      </c>
      <c r="J39" s="109">
        <v>94.00000000000117</v>
      </c>
      <c r="K39" s="109">
        <v>69.99999999999365</v>
      </c>
      <c r="L39" s="106">
        <v>62.00000000000464</v>
      </c>
      <c r="M39" s="109">
        <v>24.8</v>
      </c>
      <c r="N39" s="111">
        <v>274.79999999999706</v>
      </c>
      <c r="O39" s="124">
        <v>0</v>
      </c>
      <c r="P39" s="125">
        <v>0</v>
      </c>
      <c r="Q39" s="103">
        <v>0</v>
      </c>
      <c r="R39" s="112">
        <v>0</v>
      </c>
      <c r="S39" s="112">
        <v>274.79999999999706</v>
      </c>
    </row>
    <row r="40" spans="1:19" ht="12.75">
      <c r="A40" s="103">
        <v>36</v>
      </c>
      <c r="B40" s="104" t="s">
        <v>330</v>
      </c>
      <c r="C40" s="105">
        <v>0</v>
      </c>
      <c r="D40" s="106">
        <v>0</v>
      </c>
      <c r="E40" s="106">
        <v>0</v>
      </c>
      <c r="F40" s="124">
        <v>0</v>
      </c>
      <c r="G40" s="107">
        <v>0</v>
      </c>
      <c r="H40" s="108">
        <v>31</v>
      </c>
      <c r="I40" s="109">
        <v>4.999999999998077</v>
      </c>
      <c r="J40" s="109">
        <v>166.0000000000028</v>
      </c>
      <c r="K40" s="109">
        <v>146.00000000000233</v>
      </c>
      <c r="L40" s="106">
        <v>43.99999999998955</v>
      </c>
      <c r="M40" s="109">
        <v>20.9</v>
      </c>
      <c r="N40" s="111">
        <v>412.8999999999927</v>
      </c>
      <c r="O40" s="124">
        <v>0</v>
      </c>
      <c r="P40" s="125">
        <v>0</v>
      </c>
      <c r="Q40" s="103">
        <v>0</v>
      </c>
      <c r="R40" s="112">
        <v>20</v>
      </c>
      <c r="S40" s="112">
        <v>432.8999999999927</v>
      </c>
    </row>
    <row r="41" spans="1:19" ht="12.75">
      <c r="A41" s="103">
        <v>38</v>
      </c>
      <c r="B41" s="104" t="s">
        <v>283</v>
      </c>
      <c r="C41" s="105">
        <v>0</v>
      </c>
      <c r="D41" s="106">
        <v>0</v>
      </c>
      <c r="E41" s="106">
        <v>0</v>
      </c>
      <c r="F41" s="124">
        <v>0</v>
      </c>
      <c r="G41" s="107">
        <v>0</v>
      </c>
      <c r="H41" s="108">
        <v>24</v>
      </c>
      <c r="I41" s="109">
        <v>0.9999999999910574</v>
      </c>
      <c r="J41" s="109">
        <v>16.000000000008146</v>
      </c>
      <c r="K41" s="109">
        <v>10.000000000003462</v>
      </c>
      <c r="L41" s="106">
        <v>2.99999999999912</v>
      </c>
      <c r="M41" s="109">
        <v>15.7</v>
      </c>
      <c r="N41" s="111">
        <v>69.70000000000178</v>
      </c>
      <c r="O41" s="124">
        <v>0</v>
      </c>
      <c r="P41" s="125">
        <v>0</v>
      </c>
      <c r="Q41" s="103">
        <v>0</v>
      </c>
      <c r="R41" s="112">
        <v>0</v>
      </c>
      <c r="S41" s="112">
        <v>69.70000000000178</v>
      </c>
    </row>
    <row r="42" spans="1:19" ht="12.75">
      <c r="A42" s="103">
        <v>39</v>
      </c>
      <c r="B42" s="104" t="s">
        <v>274</v>
      </c>
      <c r="C42" s="105">
        <v>0</v>
      </c>
      <c r="D42" s="106">
        <v>0</v>
      </c>
      <c r="E42" s="106">
        <v>9.592326932761353E-12</v>
      </c>
      <c r="F42" s="124">
        <v>0</v>
      </c>
      <c r="G42" s="107">
        <v>9.592326932761353E-12</v>
      </c>
      <c r="H42" s="108">
        <v>25</v>
      </c>
      <c r="I42" s="109">
        <v>1.0000000000006497</v>
      </c>
      <c r="J42" s="109">
        <v>6.999999999997147</v>
      </c>
      <c r="K42" s="109">
        <v>0.9999999999924625</v>
      </c>
      <c r="L42" s="106">
        <v>4.999999999993038</v>
      </c>
      <c r="M42" s="109">
        <v>18.8</v>
      </c>
      <c r="N42" s="111">
        <v>57.7999999999833</v>
      </c>
      <c r="O42" s="124">
        <v>0</v>
      </c>
      <c r="P42" s="125">
        <v>0</v>
      </c>
      <c r="Q42" s="103">
        <v>0</v>
      </c>
      <c r="R42" s="112">
        <v>0</v>
      </c>
      <c r="S42" s="112">
        <v>57.79999999999289</v>
      </c>
    </row>
    <row r="43" spans="1:19" ht="12.75">
      <c r="A43" s="103">
        <v>40</v>
      </c>
      <c r="B43" s="104" t="s">
        <v>332</v>
      </c>
      <c r="C43" s="105">
        <v>0</v>
      </c>
      <c r="D43" s="106">
        <v>0</v>
      </c>
      <c r="E43" s="106">
        <v>0</v>
      </c>
      <c r="F43" s="124">
        <v>0</v>
      </c>
      <c r="G43" s="107">
        <v>0</v>
      </c>
      <c r="H43" s="108">
        <v>27</v>
      </c>
      <c r="I43" s="109">
        <v>1.000000000010242</v>
      </c>
      <c r="J43" s="109">
        <v>119.00000000000188</v>
      </c>
      <c r="K43" s="109">
        <v>24.999999999995616</v>
      </c>
      <c r="L43" s="106">
        <v>11.000000000006265</v>
      </c>
      <c r="M43" s="109">
        <v>18.5</v>
      </c>
      <c r="N43" s="111">
        <v>201.50000000001398</v>
      </c>
      <c r="O43" s="124">
        <v>0</v>
      </c>
      <c r="P43" s="125">
        <v>0</v>
      </c>
      <c r="Q43" s="103">
        <v>0</v>
      </c>
      <c r="R43" s="112">
        <v>0</v>
      </c>
      <c r="S43" s="112">
        <v>201.50000000001398</v>
      </c>
    </row>
    <row r="44" spans="1:19" ht="12.75">
      <c r="A44" s="88"/>
      <c r="B44" s="60"/>
      <c r="C44" s="88"/>
      <c r="D44" s="88"/>
      <c r="E44" s="88"/>
      <c r="F44" s="88"/>
      <c r="G44" s="87"/>
      <c r="H44" s="87"/>
      <c r="I44" s="87"/>
      <c r="J44" s="87"/>
      <c r="K44" s="87"/>
      <c r="L44" s="87"/>
      <c r="M44" s="88"/>
      <c r="N44" s="87"/>
      <c r="O44" s="88"/>
      <c r="P44" s="88"/>
      <c r="Q44" s="87"/>
      <c r="R44" s="87"/>
      <c r="S44" s="88"/>
    </row>
    <row r="45" spans="2:5" ht="17.25">
      <c r="B45" s="54" t="s">
        <v>366</v>
      </c>
      <c r="E45" s="54" t="s">
        <v>341</v>
      </c>
    </row>
    <row r="47" spans="2:5" ht="17.25">
      <c r="B47" s="73" t="s">
        <v>367</v>
      </c>
      <c r="E47" s="73" t="s">
        <v>368</v>
      </c>
    </row>
  </sheetData>
  <mergeCells count="1">
    <mergeCell ref="J5:L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7"/>
  <sheetViews>
    <sheetView workbookViewId="0" topLeftCell="A1">
      <selection activeCell="C4" sqref="C4"/>
    </sheetView>
  </sheetViews>
  <sheetFormatPr defaultColWidth="9.00390625" defaultRowHeight="12.75"/>
  <cols>
    <col min="1" max="1" width="5.625" style="0" customWidth="1"/>
    <col min="2" max="2" width="23.875" style="0" customWidth="1"/>
    <col min="3" max="8" width="7.625" style="0" customWidth="1"/>
    <col min="9" max="9" width="8.625" style="0" customWidth="1"/>
    <col min="10" max="14" width="7.625" style="0" customWidth="1"/>
    <col min="15" max="15" width="7.625" style="83" customWidth="1"/>
    <col min="16" max="16" width="8.625" style="0" customWidth="1"/>
    <col min="17" max="17" width="7.625" style="84" customWidth="1"/>
    <col min="18" max="18" width="8.625" style="84" customWidth="1"/>
    <col min="19" max="19" width="8.625" style="0" customWidth="1"/>
    <col min="20" max="20" width="10.625" style="0" customWidth="1"/>
    <col min="22" max="22" width="10.625" style="0" bestFit="1" customWidth="1"/>
  </cols>
  <sheetData>
    <row r="1" ht="3" customHeight="1"/>
    <row r="2" ht="9" customHeight="1"/>
    <row r="3" ht="21">
      <c r="A3" s="85" t="s">
        <v>241</v>
      </c>
    </row>
    <row r="4" spans="1:9" ht="18" thickBot="1">
      <c r="A4" s="86" t="s">
        <v>394</v>
      </c>
      <c r="C4" s="136" t="s">
        <v>468</v>
      </c>
      <c r="I4" s="60"/>
    </row>
    <row r="5" spans="9:21" ht="9" customHeight="1">
      <c r="I5" s="60"/>
      <c r="J5" s="60"/>
      <c r="K5" s="60"/>
      <c r="L5" s="206" t="s">
        <v>383</v>
      </c>
      <c r="M5" s="207"/>
      <c r="N5" s="208"/>
      <c r="O5" s="87"/>
      <c r="P5" s="60"/>
      <c r="Q5" s="88"/>
      <c r="R5" s="88"/>
      <c r="S5" s="60"/>
      <c r="T5" s="60"/>
      <c r="U5" s="60"/>
    </row>
    <row r="6" spans="9:20" ht="9" customHeight="1" thickBot="1">
      <c r="I6" s="60"/>
      <c r="J6" s="60"/>
      <c r="K6" s="60"/>
      <c r="L6" s="209"/>
      <c r="M6" s="210"/>
      <c r="N6" s="211"/>
      <c r="O6" s="87"/>
      <c r="P6" s="60"/>
      <c r="Q6" s="88"/>
      <c r="R6" s="88"/>
      <c r="S6" s="60"/>
      <c r="T6" s="60"/>
    </row>
    <row r="7" spans="1:22" ht="39">
      <c r="A7" s="89" t="s">
        <v>345</v>
      </c>
      <c r="B7" s="90" t="s">
        <v>346</v>
      </c>
      <c r="C7" s="91" t="s">
        <v>384</v>
      </c>
      <c r="D7" s="92" t="s">
        <v>385</v>
      </c>
      <c r="E7" s="92" t="s">
        <v>386</v>
      </c>
      <c r="F7" s="92" t="s">
        <v>387</v>
      </c>
      <c r="G7" s="92" t="s">
        <v>388</v>
      </c>
      <c r="H7" s="128" t="s">
        <v>389</v>
      </c>
      <c r="I7" s="93" t="s">
        <v>352</v>
      </c>
      <c r="J7" s="94" t="s">
        <v>390</v>
      </c>
      <c r="K7" s="95" t="s">
        <v>391</v>
      </c>
      <c r="L7" s="96" t="s">
        <v>355</v>
      </c>
      <c r="M7" s="96" t="s">
        <v>356</v>
      </c>
      <c r="N7" s="96" t="s">
        <v>357</v>
      </c>
      <c r="O7" s="97" t="s">
        <v>392</v>
      </c>
      <c r="P7" s="93" t="s">
        <v>352</v>
      </c>
      <c r="Q7" s="98" t="s">
        <v>393</v>
      </c>
      <c r="R7" s="99" t="s">
        <v>352</v>
      </c>
      <c r="S7" s="100" t="s">
        <v>361</v>
      </c>
      <c r="T7" s="101" t="s">
        <v>362</v>
      </c>
      <c r="V7" s="102" t="s">
        <v>363</v>
      </c>
    </row>
    <row r="8" spans="1:22" ht="12.75">
      <c r="A8" s="103">
        <v>2</v>
      </c>
      <c r="B8" s="104" t="s">
        <v>300</v>
      </c>
      <c r="C8" s="105">
        <v>0</v>
      </c>
      <c r="D8" s="106">
        <v>0</v>
      </c>
      <c r="E8" s="106">
        <v>0</v>
      </c>
      <c r="F8" s="106">
        <v>0</v>
      </c>
      <c r="G8" s="106">
        <v>0</v>
      </c>
      <c r="H8" s="129">
        <v>0</v>
      </c>
      <c r="I8" s="107">
        <v>0</v>
      </c>
      <c r="J8" s="108">
        <v>40</v>
      </c>
      <c r="K8" s="109">
        <v>66</v>
      </c>
      <c r="L8" s="109">
        <v>44.99999999999759</v>
      </c>
      <c r="M8" s="109">
        <v>1.9999999999909202</v>
      </c>
      <c r="N8" s="109">
        <v>28.000000000007176</v>
      </c>
      <c r="O8" s="110">
        <v>36</v>
      </c>
      <c r="P8" s="111">
        <v>216.99999999999568</v>
      </c>
      <c r="Q8" s="105">
        <v>0</v>
      </c>
      <c r="R8" s="103">
        <v>0</v>
      </c>
      <c r="S8" s="112">
        <v>0</v>
      </c>
      <c r="T8" s="112">
        <v>216.99999999999568</v>
      </c>
      <c r="V8" t="s">
        <v>250</v>
      </c>
    </row>
    <row r="9" spans="1:22" ht="12.75">
      <c r="A9" s="103">
        <v>3</v>
      </c>
      <c r="B9" s="104" t="s">
        <v>277</v>
      </c>
      <c r="C9" s="105">
        <v>0</v>
      </c>
      <c r="D9" s="106">
        <v>0</v>
      </c>
      <c r="E9" s="106">
        <v>0</v>
      </c>
      <c r="F9" s="106">
        <v>0</v>
      </c>
      <c r="G9" s="106">
        <v>39.99999999999986</v>
      </c>
      <c r="H9" s="129">
        <v>0</v>
      </c>
      <c r="I9" s="107">
        <v>39.99999999999986</v>
      </c>
      <c r="J9" s="108">
        <v>42</v>
      </c>
      <c r="K9" s="109">
        <v>62</v>
      </c>
      <c r="L9" s="109">
        <v>3.000000000009911</v>
      </c>
      <c r="M9" s="109">
        <v>187</v>
      </c>
      <c r="N9" s="109">
        <v>183.00000000000583</v>
      </c>
      <c r="O9" s="110">
        <v>73</v>
      </c>
      <c r="P9" s="111">
        <v>550.0000000000159</v>
      </c>
      <c r="Q9" s="105">
        <v>0</v>
      </c>
      <c r="R9" s="103">
        <v>0</v>
      </c>
      <c r="S9" s="112">
        <v>0</v>
      </c>
      <c r="T9" s="112">
        <v>590.0000000000158</v>
      </c>
      <c r="V9" t="s">
        <v>250</v>
      </c>
    </row>
    <row r="10" spans="1:22" ht="12.75">
      <c r="A10" s="103">
        <v>4</v>
      </c>
      <c r="B10" s="104" t="s">
        <v>302</v>
      </c>
      <c r="C10" s="105">
        <v>0</v>
      </c>
      <c r="D10" s="106">
        <v>0</v>
      </c>
      <c r="E10" s="106">
        <v>0</v>
      </c>
      <c r="F10" s="106">
        <v>120</v>
      </c>
      <c r="G10" s="106">
        <v>0</v>
      </c>
      <c r="H10" s="129">
        <v>0</v>
      </c>
      <c r="I10" s="107">
        <v>120</v>
      </c>
      <c r="J10" s="108">
        <v>35</v>
      </c>
      <c r="K10" s="109">
        <v>66</v>
      </c>
      <c r="L10" s="109">
        <v>3.999999999997578</v>
      </c>
      <c r="M10" s="109">
        <v>22.00000000000324</v>
      </c>
      <c r="N10" s="109">
        <v>45.999999999990806</v>
      </c>
      <c r="O10" s="110">
        <v>36</v>
      </c>
      <c r="P10" s="111">
        <v>208.99999999999164</v>
      </c>
      <c r="Q10" s="105">
        <v>1800</v>
      </c>
      <c r="R10" s="103">
        <v>1800</v>
      </c>
      <c r="S10" s="112">
        <v>0</v>
      </c>
      <c r="T10" s="112">
        <v>2128.9999999999914</v>
      </c>
      <c r="V10" t="s">
        <v>250</v>
      </c>
    </row>
    <row r="11" spans="1:22" ht="12.75">
      <c r="A11" s="103">
        <v>5</v>
      </c>
      <c r="B11" s="104" t="s">
        <v>304</v>
      </c>
      <c r="C11" s="105">
        <v>0</v>
      </c>
      <c r="D11" s="106">
        <v>0</v>
      </c>
      <c r="E11" s="106">
        <v>0</v>
      </c>
      <c r="F11" s="106">
        <v>0</v>
      </c>
      <c r="G11" s="106">
        <v>29.999999999999893</v>
      </c>
      <c r="H11" s="129">
        <v>0</v>
      </c>
      <c r="I11" s="107">
        <v>29.999999999999893</v>
      </c>
      <c r="J11" s="108">
        <v>110</v>
      </c>
      <c r="K11" s="109">
        <v>77</v>
      </c>
      <c r="L11" s="109">
        <v>42.000000000006416</v>
      </c>
      <c r="M11" s="109">
        <v>40.999999999997016</v>
      </c>
      <c r="N11" s="109">
        <v>10.000000000001963</v>
      </c>
      <c r="O11" s="110">
        <v>34</v>
      </c>
      <c r="P11" s="111">
        <v>314.0000000000054</v>
      </c>
      <c r="Q11" s="105">
        <v>0</v>
      </c>
      <c r="R11" s="103">
        <v>0</v>
      </c>
      <c r="S11" s="112">
        <v>0</v>
      </c>
      <c r="T11" s="112">
        <v>344.0000000000053</v>
      </c>
      <c r="V11" t="s">
        <v>250</v>
      </c>
    </row>
    <row r="12" spans="1:22" ht="12.75">
      <c r="A12" s="103">
        <v>6</v>
      </c>
      <c r="B12" s="104" t="s">
        <v>248</v>
      </c>
      <c r="C12" s="105">
        <v>0</v>
      </c>
      <c r="D12" s="106">
        <v>0</v>
      </c>
      <c r="E12" s="106">
        <v>0</v>
      </c>
      <c r="F12" s="106">
        <v>0</v>
      </c>
      <c r="G12" s="106">
        <v>9.999999999999964</v>
      </c>
      <c r="H12" s="129">
        <v>0</v>
      </c>
      <c r="I12" s="107">
        <v>9.999999999999964</v>
      </c>
      <c r="J12" s="108">
        <v>114</v>
      </c>
      <c r="K12" s="109">
        <v>66</v>
      </c>
      <c r="L12" s="109">
        <v>132.00000000000162</v>
      </c>
      <c r="M12" s="109">
        <v>180.99999999999932</v>
      </c>
      <c r="N12" s="109">
        <v>200.99999999999903</v>
      </c>
      <c r="O12" s="110">
        <v>33</v>
      </c>
      <c r="P12" s="111">
        <v>727</v>
      </c>
      <c r="Q12" s="105">
        <v>0</v>
      </c>
      <c r="R12" s="103">
        <v>0</v>
      </c>
      <c r="S12" s="112">
        <v>0</v>
      </c>
      <c r="T12" s="112">
        <v>737</v>
      </c>
      <c r="V12" t="s">
        <v>250</v>
      </c>
    </row>
    <row r="13" spans="1:22" ht="12.75">
      <c r="A13" s="103">
        <v>7</v>
      </c>
      <c r="B13" s="104" t="s">
        <v>286</v>
      </c>
      <c r="C13" s="105">
        <v>0</v>
      </c>
      <c r="D13" s="106">
        <v>0</v>
      </c>
      <c r="E13" s="106">
        <v>0</v>
      </c>
      <c r="F13" s="106">
        <v>29.999999999998295</v>
      </c>
      <c r="G13" s="106">
        <v>0</v>
      </c>
      <c r="H13" s="129">
        <v>0</v>
      </c>
      <c r="I13" s="107">
        <v>29.999999999998295</v>
      </c>
      <c r="J13" s="108">
        <v>32</v>
      </c>
      <c r="K13" s="109">
        <v>54</v>
      </c>
      <c r="L13" s="109">
        <v>125.0000000000133</v>
      </c>
      <c r="M13" s="109">
        <v>37.000000000005585</v>
      </c>
      <c r="N13" s="109">
        <v>77.00000000001164</v>
      </c>
      <c r="O13" s="110">
        <v>29</v>
      </c>
      <c r="P13" s="111">
        <v>354.0000000000305</v>
      </c>
      <c r="Q13" s="105">
        <v>0</v>
      </c>
      <c r="R13" s="103">
        <v>0</v>
      </c>
      <c r="S13" s="112">
        <v>0</v>
      </c>
      <c r="T13" s="112">
        <v>384.0000000000288</v>
      </c>
      <c r="V13" t="s">
        <v>250</v>
      </c>
    </row>
    <row r="14" spans="1:22" ht="12.75">
      <c r="A14" s="103">
        <v>8</v>
      </c>
      <c r="B14" s="104" t="s">
        <v>256</v>
      </c>
      <c r="C14" s="105">
        <v>0</v>
      </c>
      <c r="D14" s="106">
        <v>0</v>
      </c>
      <c r="E14" s="106">
        <v>0</v>
      </c>
      <c r="F14" s="106">
        <v>0</v>
      </c>
      <c r="G14" s="106">
        <v>30.000000000001492</v>
      </c>
      <c r="H14" s="129">
        <v>0</v>
      </c>
      <c r="I14" s="107">
        <v>30.000000000001492</v>
      </c>
      <c r="J14" s="108">
        <v>30</v>
      </c>
      <c r="K14" s="109">
        <v>66</v>
      </c>
      <c r="L14" s="109">
        <v>14.000000000005535</v>
      </c>
      <c r="M14" s="109">
        <v>10.000000000010957</v>
      </c>
      <c r="N14" s="109">
        <v>8.000000000010443</v>
      </c>
      <c r="O14" s="110">
        <v>42</v>
      </c>
      <c r="P14" s="111">
        <v>170.00000000002694</v>
      </c>
      <c r="Q14" s="105">
        <v>0</v>
      </c>
      <c r="R14" s="103">
        <v>0</v>
      </c>
      <c r="S14" s="112">
        <v>0</v>
      </c>
      <c r="T14" s="112">
        <v>200.00000000002842</v>
      </c>
      <c r="V14" t="s">
        <v>250</v>
      </c>
    </row>
    <row r="15" spans="1:22" ht="12.75">
      <c r="A15" s="103">
        <v>9</v>
      </c>
      <c r="B15" s="104" t="s">
        <v>279</v>
      </c>
      <c r="C15" s="105">
        <v>0</v>
      </c>
      <c r="D15" s="106">
        <v>0</v>
      </c>
      <c r="E15" s="106">
        <v>0</v>
      </c>
      <c r="F15" s="106">
        <v>0</v>
      </c>
      <c r="G15" s="106">
        <v>20.000000000001528</v>
      </c>
      <c r="H15" s="129">
        <v>0</v>
      </c>
      <c r="I15" s="107">
        <v>20.000000000001528</v>
      </c>
      <c r="J15" s="108">
        <v>32</v>
      </c>
      <c r="K15" s="109">
        <v>55</v>
      </c>
      <c r="L15" s="109">
        <v>96.00000000001515</v>
      </c>
      <c r="M15" s="109">
        <v>2.0000000000005125</v>
      </c>
      <c r="N15" s="109">
        <v>8.99999999999781</v>
      </c>
      <c r="O15" s="110">
        <v>31</v>
      </c>
      <c r="P15" s="111">
        <v>225.00000000001347</v>
      </c>
      <c r="Q15" s="105">
        <v>0</v>
      </c>
      <c r="R15" s="103">
        <v>0</v>
      </c>
      <c r="S15" s="112">
        <v>0</v>
      </c>
      <c r="T15" s="112">
        <v>245.000000000015</v>
      </c>
      <c r="V15" t="s">
        <v>250</v>
      </c>
    </row>
    <row r="16" spans="1:22" ht="12.75">
      <c r="A16" s="103">
        <v>10</v>
      </c>
      <c r="B16" s="104" t="s">
        <v>268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  <c r="H16" s="129">
        <v>0</v>
      </c>
      <c r="I16" s="107">
        <v>0</v>
      </c>
      <c r="J16" s="108">
        <v>30</v>
      </c>
      <c r="K16" s="109">
        <v>54</v>
      </c>
      <c r="L16" s="109">
        <v>9.999999999998515</v>
      </c>
      <c r="M16" s="109">
        <v>2.9976021664879227E-12</v>
      </c>
      <c r="N16" s="109">
        <v>5.999999999994943</v>
      </c>
      <c r="O16" s="110">
        <v>29</v>
      </c>
      <c r="P16" s="111">
        <v>128.99999999999648</v>
      </c>
      <c r="Q16" s="105">
        <v>0</v>
      </c>
      <c r="R16" s="103">
        <v>0</v>
      </c>
      <c r="S16" s="112">
        <v>0</v>
      </c>
      <c r="T16" s="112">
        <v>128.99999999999648</v>
      </c>
      <c r="V16" t="s">
        <v>250</v>
      </c>
    </row>
    <row r="17" spans="1:22" ht="12.75">
      <c r="A17" s="103">
        <v>11</v>
      </c>
      <c r="B17" s="104" t="s">
        <v>251</v>
      </c>
      <c r="C17" s="113"/>
      <c r="D17" s="114"/>
      <c r="E17" s="114"/>
      <c r="F17" s="114"/>
      <c r="G17" s="114"/>
      <c r="H17" s="130"/>
      <c r="I17" s="115"/>
      <c r="J17" s="116"/>
      <c r="K17" s="117"/>
      <c r="L17" s="117"/>
      <c r="M17" s="117"/>
      <c r="N17" s="117"/>
      <c r="O17" s="118"/>
      <c r="P17" s="119"/>
      <c r="Q17" s="113"/>
      <c r="R17" s="120"/>
      <c r="S17" s="121"/>
      <c r="T17" s="112" t="s">
        <v>364</v>
      </c>
      <c r="V17" t="s">
        <v>250</v>
      </c>
    </row>
    <row r="18" spans="1:22" ht="12.75">
      <c r="A18" s="103">
        <v>12</v>
      </c>
      <c r="B18" s="104" t="s">
        <v>253</v>
      </c>
      <c r="C18" s="105">
        <v>0</v>
      </c>
      <c r="D18" s="106">
        <v>0</v>
      </c>
      <c r="E18" s="106">
        <v>0</v>
      </c>
      <c r="F18" s="106">
        <v>0</v>
      </c>
      <c r="G18" s="106">
        <v>9.999999999999964</v>
      </c>
      <c r="H18" s="129">
        <v>0</v>
      </c>
      <c r="I18" s="107">
        <v>9.999999999999964</v>
      </c>
      <c r="J18" s="108">
        <v>32</v>
      </c>
      <c r="K18" s="109">
        <v>56</v>
      </c>
      <c r="L18" s="109">
        <v>193.9999999999953</v>
      </c>
      <c r="M18" s="109">
        <v>175.99999999999534</v>
      </c>
      <c r="N18" s="109">
        <v>166.99999999999693</v>
      </c>
      <c r="O18" s="110">
        <v>32</v>
      </c>
      <c r="P18" s="111">
        <v>656.9999999999876</v>
      </c>
      <c r="Q18" s="105">
        <v>0</v>
      </c>
      <c r="R18" s="103">
        <v>0</v>
      </c>
      <c r="S18" s="112">
        <v>0</v>
      </c>
      <c r="T18" s="112">
        <v>666.9999999999876</v>
      </c>
      <c r="V18" t="s">
        <v>250</v>
      </c>
    </row>
    <row r="19" spans="1:22" ht="12.75">
      <c r="A19" s="103">
        <v>13</v>
      </c>
      <c r="B19" s="104" t="s">
        <v>260</v>
      </c>
      <c r="C19" s="105">
        <v>0</v>
      </c>
      <c r="D19" s="106">
        <v>0</v>
      </c>
      <c r="E19" s="106">
        <v>0</v>
      </c>
      <c r="F19" s="106">
        <v>0</v>
      </c>
      <c r="G19" s="106">
        <v>0</v>
      </c>
      <c r="H19" s="129">
        <v>0</v>
      </c>
      <c r="I19" s="107">
        <v>0</v>
      </c>
      <c r="J19" s="108">
        <v>35</v>
      </c>
      <c r="K19" s="109">
        <v>60</v>
      </c>
      <c r="L19" s="109">
        <v>19.000000000009514</v>
      </c>
      <c r="M19" s="109">
        <v>16.999999999993264</v>
      </c>
      <c r="N19" s="109">
        <v>18.00000000000881</v>
      </c>
      <c r="O19" s="110">
        <v>33</v>
      </c>
      <c r="P19" s="111">
        <v>182.0000000000116</v>
      </c>
      <c r="Q19" s="105">
        <v>0</v>
      </c>
      <c r="R19" s="103">
        <v>0</v>
      </c>
      <c r="S19" s="112">
        <v>0</v>
      </c>
      <c r="T19" s="112">
        <v>182.0000000000116</v>
      </c>
      <c r="V19" t="s">
        <v>250</v>
      </c>
    </row>
    <row r="20" spans="1:22" ht="12.75">
      <c r="A20" s="103">
        <v>14</v>
      </c>
      <c r="B20" s="104" t="s">
        <v>263</v>
      </c>
      <c r="C20" s="105">
        <v>0</v>
      </c>
      <c r="D20" s="106">
        <v>0</v>
      </c>
      <c r="E20" s="106">
        <v>0</v>
      </c>
      <c r="F20" s="106">
        <v>0</v>
      </c>
      <c r="G20" s="106">
        <v>9.999999999999964</v>
      </c>
      <c r="H20" s="129">
        <v>0</v>
      </c>
      <c r="I20" s="107">
        <v>9.999999999999964</v>
      </c>
      <c r="J20" s="108">
        <v>31</v>
      </c>
      <c r="K20" s="109">
        <v>57</v>
      </c>
      <c r="L20" s="109">
        <v>0.999999999996809</v>
      </c>
      <c r="M20" s="109">
        <v>8.999999999998408</v>
      </c>
      <c r="N20" s="109">
        <v>14.000000000001789</v>
      </c>
      <c r="O20" s="110">
        <v>30</v>
      </c>
      <c r="P20" s="111">
        <v>141.999999999997</v>
      </c>
      <c r="Q20" s="105">
        <v>0</v>
      </c>
      <c r="R20" s="103">
        <v>0</v>
      </c>
      <c r="S20" s="112">
        <v>0</v>
      </c>
      <c r="T20" s="112">
        <v>151.99999999999696</v>
      </c>
      <c r="V20" t="s">
        <v>250</v>
      </c>
    </row>
    <row r="21" spans="1:22" ht="12.75">
      <c r="A21" s="103">
        <v>15</v>
      </c>
      <c r="B21" s="104" t="s">
        <v>258</v>
      </c>
      <c r="C21" s="105">
        <v>0</v>
      </c>
      <c r="D21" s="106">
        <v>0</v>
      </c>
      <c r="E21" s="106">
        <v>0</v>
      </c>
      <c r="F21" s="106">
        <v>0</v>
      </c>
      <c r="G21" s="106">
        <v>0</v>
      </c>
      <c r="H21" s="129">
        <v>0</v>
      </c>
      <c r="I21" s="107">
        <v>0</v>
      </c>
      <c r="J21" s="108">
        <v>28</v>
      </c>
      <c r="K21" s="109">
        <v>50</v>
      </c>
      <c r="L21" s="109">
        <v>9.442446824436956E-12</v>
      </c>
      <c r="M21" s="109">
        <v>1.9999999999969154</v>
      </c>
      <c r="N21" s="109">
        <v>18.00000000000641</v>
      </c>
      <c r="O21" s="110">
        <v>28</v>
      </c>
      <c r="P21" s="111">
        <v>126.00000000001276</v>
      </c>
      <c r="Q21" s="105">
        <v>0</v>
      </c>
      <c r="R21" s="103">
        <v>0</v>
      </c>
      <c r="S21" s="112">
        <v>0</v>
      </c>
      <c r="T21" s="112">
        <v>126.00000000001276</v>
      </c>
      <c r="V21" t="s">
        <v>250</v>
      </c>
    </row>
    <row r="22" spans="1:22" ht="12.75">
      <c r="A22" s="103">
        <v>16</v>
      </c>
      <c r="B22" s="104" t="s">
        <v>281</v>
      </c>
      <c r="C22" s="105">
        <v>0</v>
      </c>
      <c r="D22" s="106">
        <v>0</v>
      </c>
      <c r="E22" s="106">
        <v>0</v>
      </c>
      <c r="F22" s="106">
        <v>0</v>
      </c>
      <c r="G22" s="106">
        <v>0</v>
      </c>
      <c r="H22" s="129">
        <v>0</v>
      </c>
      <c r="I22" s="107">
        <v>0</v>
      </c>
      <c r="J22" s="108">
        <v>35</v>
      </c>
      <c r="K22" s="109">
        <v>60</v>
      </c>
      <c r="L22" s="109">
        <v>5.000000000004129</v>
      </c>
      <c r="M22" s="109">
        <v>2.9999999999974714</v>
      </c>
      <c r="N22" s="109">
        <v>6.000000000006933</v>
      </c>
      <c r="O22" s="110">
        <v>34</v>
      </c>
      <c r="P22" s="111">
        <v>143.00000000000853</v>
      </c>
      <c r="Q22" s="105">
        <v>0</v>
      </c>
      <c r="R22" s="103">
        <v>0</v>
      </c>
      <c r="S22" s="112">
        <v>0</v>
      </c>
      <c r="T22" s="112">
        <v>143.00000000000853</v>
      </c>
      <c r="V22" t="s">
        <v>250</v>
      </c>
    </row>
    <row r="23" spans="1:22" ht="12.75">
      <c r="A23" s="103">
        <v>17</v>
      </c>
      <c r="B23" s="104" t="s">
        <v>265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  <c r="H23" s="129">
        <v>0</v>
      </c>
      <c r="I23" s="107">
        <v>0</v>
      </c>
      <c r="J23" s="108">
        <v>34</v>
      </c>
      <c r="K23" s="109">
        <v>68</v>
      </c>
      <c r="L23" s="109">
        <v>5.000000000004129</v>
      </c>
      <c r="M23" s="109">
        <v>5.999999999994343</v>
      </c>
      <c r="N23" s="109">
        <v>1.9999999999975149</v>
      </c>
      <c r="O23" s="110">
        <v>35</v>
      </c>
      <c r="P23" s="111">
        <v>149.999999999996</v>
      </c>
      <c r="Q23" s="105">
        <v>0</v>
      </c>
      <c r="R23" s="103">
        <v>0</v>
      </c>
      <c r="S23" s="112">
        <v>0</v>
      </c>
      <c r="T23" s="112">
        <v>149.999999999996</v>
      </c>
      <c r="V23" t="s">
        <v>250</v>
      </c>
    </row>
    <row r="24" spans="1:22" ht="12.75">
      <c r="A24" s="103">
        <v>18</v>
      </c>
      <c r="B24" s="104" t="s">
        <v>270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129">
        <v>0</v>
      </c>
      <c r="I24" s="107">
        <v>0</v>
      </c>
      <c r="J24" s="108">
        <v>41</v>
      </c>
      <c r="K24" s="109">
        <v>61</v>
      </c>
      <c r="L24" s="109">
        <v>2.00000000000366</v>
      </c>
      <c r="M24" s="109">
        <v>6.59472476627343E-12</v>
      </c>
      <c r="N24" s="109">
        <v>1.9999999999975149</v>
      </c>
      <c r="O24" s="110">
        <v>29</v>
      </c>
      <c r="P24" s="111">
        <v>135.0000000000078</v>
      </c>
      <c r="Q24" s="105">
        <v>0</v>
      </c>
      <c r="R24" s="103">
        <v>0</v>
      </c>
      <c r="S24" s="112">
        <v>0</v>
      </c>
      <c r="T24" s="112">
        <v>135.0000000000078</v>
      </c>
      <c r="V24" t="s">
        <v>250</v>
      </c>
    </row>
    <row r="25" spans="1:22" ht="12.75">
      <c r="A25" s="103">
        <v>19</v>
      </c>
      <c r="B25" s="104" t="s">
        <v>288</v>
      </c>
      <c r="C25" s="105">
        <v>0</v>
      </c>
      <c r="D25" s="106">
        <v>0</v>
      </c>
      <c r="E25" s="106">
        <v>0</v>
      </c>
      <c r="F25" s="106">
        <v>0</v>
      </c>
      <c r="G25" s="106">
        <v>0</v>
      </c>
      <c r="H25" s="129">
        <v>0</v>
      </c>
      <c r="I25" s="107">
        <v>0</v>
      </c>
      <c r="J25" s="108">
        <v>31</v>
      </c>
      <c r="K25" s="109">
        <v>57</v>
      </c>
      <c r="L25" s="109">
        <v>5.0000000000137215</v>
      </c>
      <c r="M25" s="109">
        <v>3.9999999999944302</v>
      </c>
      <c r="N25" s="109">
        <v>19.00000000000577</v>
      </c>
      <c r="O25" s="110">
        <v>73</v>
      </c>
      <c r="P25" s="111">
        <v>189.00000000001393</v>
      </c>
      <c r="Q25" s="105">
        <v>0</v>
      </c>
      <c r="R25" s="103">
        <v>0</v>
      </c>
      <c r="S25" s="112">
        <v>0</v>
      </c>
      <c r="T25" s="112">
        <v>189.00000000001393</v>
      </c>
      <c r="V25" t="s">
        <v>250</v>
      </c>
    </row>
    <row r="26" spans="1:22" ht="12.75">
      <c r="A26" s="103">
        <v>20</v>
      </c>
      <c r="B26" s="104" t="s">
        <v>272</v>
      </c>
      <c r="C26" s="113"/>
      <c r="D26" s="114"/>
      <c r="E26" s="114"/>
      <c r="F26" s="114"/>
      <c r="G26" s="114"/>
      <c r="H26" s="130"/>
      <c r="I26" s="115"/>
      <c r="J26" s="116"/>
      <c r="K26" s="117"/>
      <c r="L26" s="117"/>
      <c r="M26" s="117"/>
      <c r="N26" s="117"/>
      <c r="O26" s="118"/>
      <c r="P26" s="119"/>
      <c r="Q26" s="113"/>
      <c r="R26" s="120"/>
      <c r="S26" s="121"/>
      <c r="T26" s="112" t="s">
        <v>365</v>
      </c>
      <c r="V26" t="s">
        <v>250</v>
      </c>
    </row>
    <row r="27" spans="1:22" ht="12.75">
      <c r="A27" s="103">
        <v>21</v>
      </c>
      <c r="B27" s="104" t="s">
        <v>290</v>
      </c>
      <c r="C27" s="105">
        <v>0</v>
      </c>
      <c r="D27" s="106">
        <v>0</v>
      </c>
      <c r="E27" s="106">
        <v>0</v>
      </c>
      <c r="F27" s="106">
        <v>120.00000000000917</v>
      </c>
      <c r="G27" s="106">
        <v>0</v>
      </c>
      <c r="H27" s="129">
        <v>0</v>
      </c>
      <c r="I27" s="107">
        <v>120.00000000000917</v>
      </c>
      <c r="J27" s="108">
        <v>32</v>
      </c>
      <c r="K27" s="109">
        <v>62</v>
      </c>
      <c r="L27" s="109">
        <v>78.00000000000274</v>
      </c>
      <c r="M27" s="109">
        <v>8.999999999994813</v>
      </c>
      <c r="N27" s="109">
        <v>19.00000000000577</v>
      </c>
      <c r="O27" s="110">
        <v>32</v>
      </c>
      <c r="P27" s="111">
        <v>232.00000000000333</v>
      </c>
      <c r="Q27" s="105">
        <v>0</v>
      </c>
      <c r="R27" s="103">
        <v>0</v>
      </c>
      <c r="S27" s="112">
        <v>0</v>
      </c>
      <c r="T27" s="112">
        <v>352.0000000000125</v>
      </c>
      <c r="V27" t="s">
        <v>250</v>
      </c>
    </row>
    <row r="28" spans="1:22" ht="12.75">
      <c r="A28" s="103">
        <v>22</v>
      </c>
      <c r="B28" s="104" t="s">
        <v>305</v>
      </c>
      <c r="C28" s="105">
        <v>0</v>
      </c>
      <c r="D28" s="106">
        <v>0</v>
      </c>
      <c r="E28" s="106">
        <v>0</v>
      </c>
      <c r="F28" s="106">
        <v>59.99999999999979</v>
      </c>
      <c r="G28" s="106">
        <v>0</v>
      </c>
      <c r="H28" s="129">
        <v>0</v>
      </c>
      <c r="I28" s="107">
        <v>59.99999999999979</v>
      </c>
      <c r="J28" s="108">
        <v>29</v>
      </c>
      <c r="K28" s="109">
        <v>62</v>
      </c>
      <c r="L28" s="109">
        <v>10.999999999995474</v>
      </c>
      <c r="M28" s="109">
        <v>45.9999999999974</v>
      </c>
      <c r="N28" s="109">
        <v>47.00000000000695</v>
      </c>
      <c r="O28" s="110">
        <v>30</v>
      </c>
      <c r="P28" s="111">
        <v>225</v>
      </c>
      <c r="Q28" s="105">
        <v>0</v>
      </c>
      <c r="R28" s="103">
        <v>0</v>
      </c>
      <c r="S28" s="112">
        <v>0</v>
      </c>
      <c r="T28" s="112">
        <v>285</v>
      </c>
      <c r="V28" t="s">
        <v>250</v>
      </c>
    </row>
    <row r="29" spans="1:22" ht="12.75">
      <c r="A29" s="103">
        <v>23</v>
      </c>
      <c r="B29" s="104" t="s">
        <v>307</v>
      </c>
      <c r="C29" s="105">
        <v>0</v>
      </c>
      <c r="D29" s="106">
        <v>0</v>
      </c>
      <c r="E29" s="106">
        <v>0</v>
      </c>
      <c r="F29" s="106">
        <v>119.99999999998998</v>
      </c>
      <c r="G29" s="106">
        <v>0</v>
      </c>
      <c r="H29" s="129">
        <v>0</v>
      </c>
      <c r="I29" s="107">
        <v>119.99999999998998</v>
      </c>
      <c r="J29" s="108">
        <v>39</v>
      </c>
      <c r="K29" s="109">
        <v>74</v>
      </c>
      <c r="L29" s="109">
        <v>15.99999999998986</v>
      </c>
      <c r="M29" s="109">
        <v>26.999999999988034</v>
      </c>
      <c r="N29" s="109">
        <v>1424</v>
      </c>
      <c r="O29" s="118"/>
      <c r="P29" s="119"/>
      <c r="Q29" s="113"/>
      <c r="R29" s="120"/>
      <c r="S29" s="112">
        <v>0</v>
      </c>
      <c r="T29" s="112" t="s">
        <v>365</v>
      </c>
      <c r="V29" t="s">
        <v>250</v>
      </c>
    </row>
    <row r="30" spans="1:22" ht="12.75">
      <c r="A30" s="103">
        <v>24</v>
      </c>
      <c r="B30" s="104" t="s">
        <v>309</v>
      </c>
      <c r="C30" s="105">
        <v>0</v>
      </c>
      <c r="D30" s="106">
        <v>0</v>
      </c>
      <c r="E30" s="106">
        <v>0</v>
      </c>
      <c r="F30" s="106">
        <v>0</v>
      </c>
      <c r="G30" s="106">
        <v>0</v>
      </c>
      <c r="H30" s="129">
        <v>0</v>
      </c>
      <c r="I30" s="107">
        <v>0</v>
      </c>
      <c r="J30" s="108">
        <v>39</v>
      </c>
      <c r="K30" s="109">
        <v>65</v>
      </c>
      <c r="L30" s="109">
        <v>57.00000000000906</v>
      </c>
      <c r="M30" s="109">
        <v>91.00000000001403</v>
      </c>
      <c r="N30" s="109">
        <v>96.00000000001141</v>
      </c>
      <c r="O30" s="110">
        <v>37</v>
      </c>
      <c r="P30" s="111">
        <v>385.0000000000345</v>
      </c>
      <c r="Q30" s="105">
        <v>1800</v>
      </c>
      <c r="R30" s="103">
        <v>1800</v>
      </c>
      <c r="S30" s="112">
        <v>0</v>
      </c>
      <c r="T30" s="112">
        <v>2185.0000000000346</v>
      </c>
      <c r="V30" t="s">
        <v>250</v>
      </c>
    </row>
    <row r="31" spans="1:22" ht="12.75">
      <c r="A31" s="103">
        <v>25</v>
      </c>
      <c r="B31" s="104" t="s">
        <v>311</v>
      </c>
      <c r="C31" s="105">
        <v>0</v>
      </c>
      <c r="D31" s="106">
        <v>0</v>
      </c>
      <c r="E31" s="106">
        <v>0</v>
      </c>
      <c r="F31" s="106">
        <v>0</v>
      </c>
      <c r="G31" s="106">
        <v>39.99999999999986</v>
      </c>
      <c r="H31" s="129">
        <v>0</v>
      </c>
      <c r="I31" s="107">
        <v>39.99999999999986</v>
      </c>
      <c r="J31" s="108">
        <v>36</v>
      </c>
      <c r="K31" s="109">
        <v>64</v>
      </c>
      <c r="L31" s="109">
        <v>9.742207041085749E-12</v>
      </c>
      <c r="M31" s="109">
        <v>118.00000000000865</v>
      </c>
      <c r="N31" s="109">
        <v>155.00000000000463</v>
      </c>
      <c r="O31" s="110">
        <v>33</v>
      </c>
      <c r="P31" s="111">
        <v>406.0000000000231</v>
      </c>
      <c r="Q31" s="105">
        <v>0</v>
      </c>
      <c r="R31" s="103">
        <v>0</v>
      </c>
      <c r="S31" s="112">
        <v>0</v>
      </c>
      <c r="T31" s="112">
        <v>446.00000000002296</v>
      </c>
      <c r="V31" t="s">
        <v>250</v>
      </c>
    </row>
    <row r="32" spans="1:22" ht="12.75">
      <c r="A32" s="103">
        <v>26</v>
      </c>
      <c r="B32" s="104" t="s">
        <v>313</v>
      </c>
      <c r="C32" s="105">
        <v>0</v>
      </c>
      <c r="D32" s="106">
        <v>0</v>
      </c>
      <c r="E32" s="106">
        <v>0</v>
      </c>
      <c r="F32" s="106">
        <v>180.00000000000895</v>
      </c>
      <c r="G32" s="106">
        <v>0</v>
      </c>
      <c r="H32" s="129">
        <v>0</v>
      </c>
      <c r="I32" s="107">
        <v>180.00000000000895</v>
      </c>
      <c r="J32" s="108">
        <v>80</v>
      </c>
      <c r="K32" s="109">
        <v>96</v>
      </c>
      <c r="L32" s="109">
        <v>71.99999999998234</v>
      </c>
      <c r="M32" s="109">
        <v>74.99999999999913</v>
      </c>
      <c r="N32" s="109">
        <v>31.99999999999261</v>
      </c>
      <c r="O32" s="110">
        <v>59</v>
      </c>
      <c r="P32" s="111">
        <v>413.9999999999741</v>
      </c>
      <c r="Q32" s="105">
        <v>0</v>
      </c>
      <c r="R32" s="103">
        <v>0</v>
      </c>
      <c r="S32" s="112">
        <v>0</v>
      </c>
      <c r="T32" s="112">
        <v>593.9999999999831</v>
      </c>
      <c r="V32" t="s">
        <v>250</v>
      </c>
    </row>
    <row r="33" spans="1:22" ht="12.75">
      <c r="A33" s="103">
        <v>27</v>
      </c>
      <c r="B33" s="104" t="s">
        <v>315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  <c r="H33" s="129">
        <v>0</v>
      </c>
      <c r="I33" s="107">
        <v>0</v>
      </c>
      <c r="J33" s="108">
        <v>32</v>
      </c>
      <c r="K33" s="109">
        <v>59</v>
      </c>
      <c r="L33" s="109">
        <v>9.442446824436956E-12</v>
      </c>
      <c r="M33" s="109">
        <v>16.99999999999926</v>
      </c>
      <c r="N33" s="109">
        <v>74.00000000000158</v>
      </c>
      <c r="O33" s="110">
        <v>73</v>
      </c>
      <c r="P33" s="111">
        <v>255.0000000000103</v>
      </c>
      <c r="Q33" s="105">
        <v>0</v>
      </c>
      <c r="R33" s="103">
        <v>0</v>
      </c>
      <c r="S33" s="112">
        <v>0</v>
      </c>
      <c r="T33" s="112">
        <v>255.0000000000103</v>
      </c>
      <c r="V33" t="s">
        <v>250</v>
      </c>
    </row>
    <row r="34" spans="1:22" ht="12.75">
      <c r="A34" s="103">
        <v>29</v>
      </c>
      <c r="B34" s="104" t="s">
        <v>317</v>
      </c>
      <c r="C34" s="105">
        <v>0</v>
      </c>
      <c r="D34" s="106">
        <v>0</v>
      </c>
      <c r="E34" s="106">
        <v>0</v>
      </c>
      <c r="F34" s="106">
        <v>0</v>
      </c>
      <c r="G34" s="106">
        <v>50.00000000000142</v>
      </c>
      <c r="H34" s="129">
        <v>0</v>
      </c>
      <c r="I34" s="107">
        <v>50.00000000000142</v>
      </c>
      <c r="J34" s="108">
        <v>38</v>
      </c>
      <c r="K34" s="109">
        <v>68</v>
      </c>
      <c r="L34" s="109">
        <v>121.00000000000628</v>
      </c>
      <c r="M34" s="109">
        <v>125.00000000000654</v>
      </c>
      <c r="N34" s="109">
        <v>208.00000000000654</v>
      </c>
      <c r="O34" s="110">
        <v>36</v>
      </c>
      <c r="P34" s="111">
        <v>596.0000000000193</v>
      </c>
      <c r="Q34" s="105">
        <v>0</v>
      </c>
      <c r="R34" s="103">
        <v>0</v>
      </c>
      <c r="S34" s="112">
        <v>0</v>
      </c>
      <c r="T34" s="112">
        <v>646.0000000000207</v>
      </c>
      <c r="V34" t="s">
        <v>250</v>
      </c>
    </row>
    <row r="35" spans="1:22" ht="12.75">
      <c r="A35" s="103">
        <v>30</v>
      </c>
      <c r="B35" s="104" t="s">
        <v>319</v>
      </c>
      <c r="C35" s="105">
        <v>0</v>
      </c>
      <c r="D35" s="106">
        <v>0</v>
      </c>
      <c r="E35" s="106">
        <v>0</v>
      </c>
      <c r="F35" s="106">
        <v>59.99999999999979</v>
      </c>
      <c r="G35" s="106">
        <v>0</v>
      </c>
      <c r="H35" s="129">
        <v>0</v>
      </c>
      <c r="I35" s="107">
        <v>59.99999999999979</v>
      </c>
      <c r="J35" s="108">
        <v>32</v>
      </c>
      <c r="K35" s="109">
        <v>62</v>
      </c>
      <c r="L35" s="109">
        <v>101</v>
      </c>
      <c r="M35" s="109">
        <v>92.00000000000139</v>
      </c>
      <c r="N35" s="109">
        <v>171.00000000000395</v>
      </c>
      <c r="O35" s="110">
        <v>31</v>
      </c>
      <c r="P35" s="111">
        <v>489.00000000000534</v>
      </c>
      <c r="Q35" s="105">
        <v>0</v>
      </c>
      <c r="R35" s="103">
        <v>0</v>
      </c>
      <c r="S35" s="112">
        <v>0</v>
      </c>
      <c r="T35" s="112">
        <v>549.0000000000051</v>
      </c>
      <c r="V35" t="s">
        <v>250</v>
      </c>
    </row>
    <row r="36" spans="1:22" ht="12.75">
      <c r="A36" s="103">
        <v>31</v>
      </c>
      <c r="B36" s="104" t="s">
        <v>321</v>
      </c>
      <c r="C36" s="105">
        <v>0</v>
      </c>
      <c r="D36" s="106">
        <v>0</v>
      </c>
      <c r="E36" s="106">
        <v>0</v>
      </c>
      <c r="F36" s="106">
        <v>180.00000000000895</v>
      </c>
      <c r="G36" s="106">
        <v>80.00000000000131</v>
      </c>
      <c r="H36" s="129">
        <v>0</v>
      </c>
      <c r="I36" s="107">
        <v>260.00000000001023</v>
      </c>
      <c r="J36" s="108">
        <v>39</v>
      </c>
      <c r="K36" s="109">
        <v>70</v>
      </c>
      <c r="L36" s="109">
        <v>21.000000000003432</v>
      </c>
      <c r="M36" s="109">
        <v>199.0000000000021</v>
      </c>
      <c r="N36" s="109">
        <v>294.00000000001353</v>
      </c>
      <c r="O36" s="110">
        <v>73</v>
      </c>
      <c r="P36" s="111">
        <v>696.0000000000191</v>
      </c>
      <c r="Q36" s="105">
        <v>1800</v>
      </c>
      <c r="R36" s="103">
        <v>1800</v>
      </c>
      <c r="S36" s="112">
        <v>0</v>
      </c>
      <c r="T36" s="112">
        <v>2756.000000000029</v>
      </c>
      <c r="V36" t="s">
        <v>250</v>
      </c>
    </row>
    <row r="37" spans="1:22" ht="12.75">
      <c r="A37" s="103">
        <v>32</v>
      </c>
      <c r="B37" s="104" t="s">
        <v>323</v>
      </c>
      <c r="C37" s="105">
        <v>0</v>
      </c>
      <c r="D37" s="106">
        <v>0</v>
      </c>
      <c r="E37" s="106">
        <v>0</v>
      </c>
      <c r="F37" s="106">
        <v>0</v>
      </c>
      <c r="G37" s="106">
        <v>9.999999999999964</v>
      </c>
      <c r="H37" s="129">
        <v>0</v>
      </c>
      <c r="I37" s="107">
        <v>9.999999999999964</v>
      </c>
      <c r="J37" s="108">
        <v>40</v>
      </c>
      <c r="K37" s="109">
        <v>77</v>
      </c>
      <c r="L37" s="109">
        <v>24.0000000000039</v>
      </c>
      <c r="M37" s="109">
        <v>104.00000000000327</v>
      </c>
      <c r="N37" s="109">
        <v>108.0000000000037</v>
      </c>
      <c r="O37" s="110">
        <v>37</v>
      </c>
      <c r="P37" s="111">
        <v>390.00000000001086</v>
      </c>
      <c r="Q37" s="105">
        <v>0</v>
      </c>
      <c r="R37" s="103">
        <v>0</v>
      </c>
      <c r="S37" s="112">
        <v>0</v>
      </c>
      <c r="T37" s="112">
        <v>400.0000000000108</v>
      </c>
      <c r="V37" t="s">
        <v>250</v>
      </c>
    </row>
    <row r="38" spans="1:22" ht="12.75">
      <c r="A38" s="103">
        <v>33</v>
      </c>
      <c r="B38" s="104" t="s">
        <v>325</v>
      </c>
      <c r="C38" s="105">
        <v>0</v>
      </c>
      <c r="D38" s="106">
        <v>0</v>
      </c>
      <c r="E38" s="106">
        <v>0</v>
      </c>
      <c r="F38" s="106">
        <v>179.99999999999937</v>
      </c>
      <c r="G38" s="106">
        <v>19.99999999999993</v>
      </c>
      <c r="H38" s="129">
        <v>0</v>
      </c>
      <c r="I38" s="107">
        <v>199.99999999999932</v>
      </c>
      <c r="J38" s="108">
        <v>40</v>
      </c>
      <c r="K38" s="109">
        <v>69</v>
      </c>
      <c r="L38" s="109">
        <v>7.999999999994706</v>
      </c>
      <c r="M38" s="109">
        <v>87.99999999999437</v>
      </c>
      <c r="N38" s="109">
        <v>1800</v>
      </c>
      <c r="O38" s="110">
        <v>35</v>
      </c>
      <c r="P38" s="111">
        <v>2039.999999999989</v>
      </c>
      <c r="Q38" s="105">
        <v>0</v>
      </c>
      <c r="R38" s="103">
        <v>0</v>
      </c>
      <c r="S38" s="112">
        <v>0</v>
      </c>
      <c r="T38" s="112">
        <v>2239.999999999988</v>
      </c>
      <c r="V38" t="s">
        <v>250</v>
      </c>
    </row>
    <row r="39" spans="1:22" ht="12.75">
      <c r="A39" s="103">
        <v>35</v>
      </c>
      <c r="B39" s="104" t="s">
        <v>327</v>
      </c>
      <c r="C39" s="105">
        <v>0</v>
      </c>
      <c r="D39" s="106">
        <v>0</v>
      </c>
      <c r="E39" s="106">
        <v>0</v>
      </c>
      <c r="F39" s="106">
        <v>0</v>
      </c>
      <c r="G39" s="106">
        <v>0</v>
      </c>
      <c r="H39" s="129">
        <v>0</v>
      </c>
      <c r="I39" s="107">
        <v>0</v>
      </c>
      <c r="J39" s="108">
        <v>31</v>
      </c>
      <c r="K39" s="109">
        <v>64</v>
      </c>
      <c r="L39" s="109">
        <v>13.000000000008576</v>
      </c>
      <c r="M39" s="109">
        <v>1.9999999999909202</v>
      </c>
      <c r="N39" s="109">
        <v>23.00000000001279</v>
      </c>
      <c r="O39" s="110">
        <v>33</v>
      </c>
      <c r="P39" s="111">
        <v>166.00000000001228</v>
      </c>
      <c r="Q39" s="105">
        <v>0</v>
      </c>
      <c r="R39" s="103">
        <v>0</v>
      </c>
      <c r="S39" s="112">
        <v>0</v>
      </c>
      <c r="T39" s="112">
        <v>166.00000000001228</v>
      </c>
      <c r="V39" t="s">
        <v>250</v>
      </c>
    </row>
    <row r="40" spans="1:22" ht="12.75">
      <c r="A40" s="103">
        <v>36</v>
      </c>
      <c r="B40" s="104" t="s">
        <v>330</v>
      </c>
      <c r="C40" s="105">
        <v>0</v>
      </c>
      <c r="D40" s="106">
        <v>0</v>
      </c>
      <c r="E40" s="106">
        <v>0</v>
      </c>
      <c r="F40" s="106">
        <v>119.99999999998998</v>
      </c>
      <c r="G40" s="106">
        <v>19.99999999999993</v>
      </c>
      <c r="H40" s="129">
        <v>0</v>
      </c>
      <c r="I40" s="107">
        <v>139.9999999999899</v>
      </c>
      <c r="J40" s="108">
        <v>36</v>
      </c>
      <c r="K40" s="109">
        <v>76</v>
      </c>
      <c r="L40" s="109">
        <v>9.442446824436956E-12</v>
      </c>
      <c r="M40" s="109">
        <v>51.000000000014566</v>
      </c>
      <c r="N40" s="109">
        <v>28.99999999998495</v>
      </c>
      <c r="O40" s="110">
        <v>73</v>
      </c>
      <c r="P40" s="111">
        <v>265.0000000000089</v>
      </c>
      <c r="Q40" s="105">
        <v>0</v>
      </c>
      <c r="R40" s="103">
        <v>0</v>
      </c>
      <c r="S40" s="112">
        <v>0</v>
      </c>
      <c r="T40" s="112">
        <v>404.99999999999886</v>
      </c>
      <c r="V40" t="s">
        <v>250</v>
      </c>
    </row>
    <row r="41" spans="1:22" ht="12.75">
      <c r="A41" s="103">
        <v>38</v>
      </c>
      <c r="B41" s="104" t="s">
        <v>283</v>
      </c>
      <c r="C41" s="105">
        <v>0</v>
      </c>
      <c r="D41" s="106">
        <v>0</v>
      </c>
      <c r="E41" s="106">
        <v>0</v>
      </c>
      <c r="F41" s="106">
        <v>0</v>
      </c>
      <c r="G41" s="106">
        <v>0</v>
      </c>
      <c r="H41" s="129">
        <v>0</v>
      </c>
      <c r="I41" s="107">
        <v>0</v>
      </c>
      <c r="J41" s="108">
        <v>29</v>
      </c>
      <c r="K41" s="109">
        <v>55</v>
      </c>
      <c r="L41" s="109">
        <v>2.00000000000366</v>
      </c>
      <c r="M41" s="109">
        <v>6.59472476627343E-12</v>
      </c>
      <c r="N41" s="109">
        <v>18.999999999996177</v>
      </c>
      <c r="O41" s="110">
        <v>73</v>
      </c>
      <c r="P41" s="111">
        <v>178.00000000000642</v>
      </c>
      <c r="Q41" s="105">
        <v>0</v>
      </c>
      <c r="R41" s="103">
        <v>0</v>
      </c>
      <c r="S41" s="112">
        <v>0</v>
      </c>
      <c r="T41" s="112">
        <v>178.00000000000642</v>
      </c>
      <c r="V41" t="s">
        <v>250</v>
      </c>
    </row>
    <row r="42" spans="1:22" ht="12.75">
      <c r="A42" s="103">
        <v>39</v>
      </c>
      <c r="B42" s="104" t="s">
        <v>274</v>
      </c>
      <c r="C42" s="105">
        <v>0</v>
      </c>
      <c r="D42" s="106">
        <v>0</v>
      </c>
      <c r="E42" s="106">
        <v>0</v>
      </c>
      <c r="F42" s="106">
        <v>0</v>
      </c>
      <c r="G42" s="106">
        <v>0</v>
      </c>
      <c r="H42" s="129">
        <v>0</v>
      </c>
      <c r="I42" s="107">
        <v>0</v>
      </c>
      <c r="J42" s="108">
        <v>33</v>
      </c>
      <c r="K42" s="109">
        <v>59</v>
      </c>
      <c r="L42" s="109">
        <v>1.9999999999844753</v>
      </c>
      <c r="M42" s="109">
        <v>1.9999999999969154</v>
      </c>
      <c r="N42" s="109">
        <v>3.597122599785507E-12</v>
      </c>
      <c r="O42" s="110">
        <v>31</v>
      </c>
      <c r="P42" s="111">
        <v>126.999999999985</v>
      </c>
      <c r="Q42" s="105">
        <v>0</v>
      </c>
      <c r="R42" s="103">
        <v>0</v>
      </c>
      <c r="S42" s="112">
        <v>0</v>
      </c>
      <c r="T42" s="112">
        <v>126.999999999985</v>
      </c>
      <c r="V42" t="s">
        <v>250</v>
      </c>
    </row>
    <row r="43" spans="1:22" ht="12.75">
      <c r="A43" s="103">
        <v>40</v>
      </c>
      <c r="B43" s="104" t="s">
        <v>332</v>
      </c>
      <c r="C43" s="105">
        <v>0</v>
      </c>
      <c r="D43" s="106">
        <v>0</v>
      </c>
      <c r="E43" s="106">
        <v>0</v>
      </c>
      <c r="F43" s="106">
        <v>0</v>
      </c>
      <c r="G43" s="106">
        <v>0</v>
      </c>
      <c r="H43" s="129">
        <v>0</v>
      </c>
      <c r="I43" s="107">
        <v>0</v>
      </c>
      <c r="J43" s="108">
        <v>39</v>
      </c>
      <c r="K43" s="109">
        <v>69</v>
      </c>
      <c r="L43" s="109">
        <v>10.000000000008107</v>
      </c>
      <c r="M43" s="109">
        <v>7.000000000010487</v>
      </c>
      <c r="N43" s="109">
        <v>37.00000000000858</v>
      </c>
      <c r="O43" s="110">
        <v>36</v>
      </c>
      <c r="P43" s="111">
        <v>198.00000000002717</v>
      </c>
      <c r="Q43" s="105">
        <v>0</v>
      </c>
      <c r="R43" s="103">
        <v>0</v>
      </c>
      <c r="S43" s="112">
        <v>0</v>
      </c>
      <c r="T43" s="112">
        <v>198.00000000002717</v>
      </c>
      <c r="V43" t="s">
        <v>250</v>
      </c>
    </row>
    <row r="45" spans="2:8" ht="17.25">
      <c r="B45" s="54" t="s">
        <v>366</v>
      </c>
      <c r="C45" s="60"/>
      <c r="G45" s="54" t="s">
        <v>341</v>
      </c>
      <c r="H45" s="54"/>
    </row>
    <row r="47" spans="2:8" ht="17.25">
      <c r="B47" s="73" t="s">
        <v>367</v>
      </c>
      <c r="G47" s="73" t="s">
        <v>368</v>
      </c>
      <c r="H47" s="73"/>
    </row>
  </sheetData>
  <mergeCells count="1">
    <mergeCell ref="L5:N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cols>
    <col min="1" max="1" width="4.625" style="3" customWidth="1"/>
    <col min="2" max="2" width="6.625" style="153" customWidth="1"/>
    <col min="3" max="3" width="26.625" style="0" customWidth="1"/>
    <col min="4" max="4" width="28.75390625" style="0" customWidth="1"/>
    <col min="5" max="5" width="15.625" style="0" customWidth="1"/>
    <col min="6" max="6" width="10.625" style="0" customWidth="1"/>
    <col min="7" max="7" width="8.50390625" style="0" customWidth="1"/>
    <col min="8" max="8" width="8.50390625" style="131" customWidth="1"/>
    <col min="9" max="9" width="8.875" style="131" customWidth="1"/>
    <col min="10" max="10" width="8.625" style="2" customWidth="1"/>
    <col min="11" max="12" width="7.625" style="155" customWidth="1"/>
    <col min="13" max="14" width="7.625" style="155" hidden="1" customWidth="1"/>
    <col min="15" max="16" width="7.625" style="155" customWidth="1"/>
    <col min="17" max="17" width="7.625" style="155" hidden="1" customWidth="1"/>
    <col min="18" max="18" width="7.625" style="156" hidden="1" customWidth="1"/>
    <col min="19" max="20" width="7.625" style="157" customWidth="1"/>
    <col min="21" max="21" width="7.625" style="157" hidden="1" customWidth="1"/>
    <col min="22" max="22" width="7.625" style="157" customWidth="1"/>
    <col min="23" max="23" width="7.625" style="157" hidden="1" customWidth="1"/>
    <col min="24" max="24" width="7.625" style="157" customWidth="1"/>
    <col min="25" max="25" width="7.625" style="155" hidden="1" customWidth="1"/>
    <col min="26" max="26" width="7.625" style="155" customWidth="1"/>
  </cols>
  <sheetData>
    <row r="1" spans="1:26" ht="15">
      <c r="A1" s="160" t="s">
        <v>458</v>
      </c>
      <c r="D1" s="136" t="s">
        <v>459</v>
      </c>
      <c r="M1" s="156"/>
      <c r="N1" s="157"/>
      <c r="O1" s="157"/>
      <c r="P1" s="157"/>
      <c r="Q1" s="157"/>
      <c r="R1" s="157"/>
      <c r="U1"/>
      <c r="V1"/>
      <c r="W1"/>
      <c r="X1"/>
      <c r="Y1"/>
      <c r="Z1"/>
    </row>
    <row r="2" spans="1:26" s="60" customFormat="1" ht="27" customHeight="1">
      <c r="A2" s="135" t="s">
        <v>241</v>
      </c>
      <c r="B2"/>
      <c r="C2"/>
      <c r="D2"/>
      <c r="E2"/>
      <c r="F2"/>
      <c r="G2"/>
      <c r="H2" s="131"/>
      <c r="I2" s="131"/>
      <c r="J2" s="2"/>
      <c r="K2" s="132"/>
      <c r="L2" s="132"/>
      <c r="M2" s="132"/>
      <c r="N2" s="132"/>
      <c r="O2" s="132"/>
      <c r="P2" s="132"/>
      <c r="Q2" s="132"/>
      <c r="R2" s="133"/>
      <c r="S2" s="134"/>
      <c r="T2" s="134"/>
      <c r="U2" s="134"/>
      <c r="V2" s="134"/>
      <c r="W2" s="134"/>
      <c r="X2" s="134"/>
      <c r="Y2" s="132"/>
      <c r="Z2" s="132"/>
    </row>
    <row r="3" spans="1:26" s="60" customFormat="1" ht="19.5" customHeight="1">
      <c r="A3" s="73" t="s">
        <v>395</v>
      </c>
      <c r="C3"/>
      <c r="D3" s="136" t="s">
        <v>468</v>
      </c>
      <c r="E3"/>
      <c r="F3"/>
      <c r="G3"/>
      <c r="H3" s="131"/>
      <c r="I3" s="131"/>
      <c r="J3" s="2"/>
      <c r="K3" s="219" t="s">
        <v>396</v>
      </c>
      <c r="L3" s="219"/>
      <c r="M3" s="212" t="s">
        <v>469</v>
      </c>
      <c r="N3" s="220"/>
      <c r="O3" s="220"/>
      <c r="P3" s="213"/>
      <c r="Q3" s="212" t="s">
        <v>470</v>
      </c>
      <c r="R3" s="220"/>
      <c r="S3" s="220"/>
      <c r="T3" s="213"/>
      <c r="U3" s="212" t="s">
        <v>398</v>
      </c>
      <c r="V3" s="213"/>
      <c r="W3" s="212" t="s">
        <v>397</v>
      </c>
      <c r="X3" s="213"/>
      <c r="Y3" s="212" t="s">
        <v>399</v>
      </c>
      <c r="Z3" s="213"/>
    </row>
    <row r="4" spans="1:26" s="60" customFormat="1" ht="6" customHeight="1">
      <c r="A4" s="73"/>
      <c r="C4"/>
      <c r="D4"/>
      <c r="E4"/>
      <c r="F4"/>
      <c r="G4"/>
      <c r="H4" s="131"/>
      <c r="I4" s="131"/>
      <c r="J4" s="2"/>
      <c r="K4" s="219"/>
      <c r="L4" s="219"/>
      <c r="M4" s="214"/>
      <c r="N4" s="221"/>
      <c r="O4" s="221"/>
      <c r="P4" s="215"/>
      <c r="Q4" s="214"/>
      <c r="R4" s="221"/>
      <c r="S4" s="221"/>
      <c r="T4" s="215"/>
      <c r="U4" s="214"/>
      <c r="V4" s="215"/>
      <c r="W4" s="214"/>
      <c r="X4" s="215"/>
      <c r="Y4" s="214"/>
      <c r="Z4" s="215"/>
    </row>
    <row r="5" spans="1:26" s="60" customFormat="1" ht="4.5" customHeight="1">
      <c r="A5" s="73"/>
      <c r="C5"/>
      <c r="D5"/>
      <c r="E5"/>
      <c r="F5"/>
      <c r="G5"/>
      <c r="H5" s="131"/>
      <c r="I5" s="137"/>
      <c r="J5" s="138"/>
      <c r="K5" s="219"/>
      <c r="L5" s="219"/>
      <c r="M5" s="214"/>
      <c r="N5" s="221"/>
      <c r="O5" s="221"/>
      <c r="P5" s="215"/>
      <c r="Q5" s="214"/>
      <c r="R5" s="221"/>
      <c r="S5" s="221"/>
      <c r="T5" s="215"/>
      <c r="U5" s="214"/>
      <c r="V5" s="215"/>
      <c r="W5" s="214"/>
      <c r="X5" s="215"/>
      <c r="Y5" s="214"/>
      <c r="Z5" s="215"/>
    </row>
    <row r="6" spans="1:26" s="60" customFormat="1" ht="3" customHeight="1">
      <c r="A6" s="3"/>
      <c r="B6"/>
      <c r="C6"/>
      <c r="D6"/>
      <c r="E6"/>
      <c r="F6"/>
      <c r="G6"/>
      <c r="H6" s="131"/>
      <c r="I6" s="131"/>
      <c r="J6" s="2"/>
      <c r="K6" s="219"/>
      <c r="L6" s="219"/>
      <c r="M6" s="216"/>
      <c r="N6" s="222"/>
      <c r="O6" s="222"/>
      <c r="P6" s="217"/>
      <c r="Q6" s="216"/>
      <c r="R6" s="222"/>
      <c r="S6" s="222"/>
      <c r="T6" s="217"/>
      <c r="U6" s="216"/>
      <c r="V6" s="217"/>
      <c r="W6" s="216"/>
      <c r="X6" s="217"/>
      <c r="Y6" s="216"/>
      <c r="Z6" s="217"/>
    </row>
    <row r="7" spans="1:26" s="60" customFormat="1" ht="52.5">
      <c r="A7" s="139" t="s">
        <v>400</v>
      </c>
      <c r="B7" s="139" t="s">
        <v>401</v>
      </c>
      <c r="C7" s="139" t="s">
        <v>402</v>
      </c>
      <c r="D7" s="139" t="s">
        <v>473</v>
      </c>
      <c r="E7" s="139" t="s">
        <v>5</v>
      </c>
      <c r="F7" s="139" t="s">
        <v>403</v>
      </c>
      <c r="G7" s="140" t="s">
        <v>404</v>
      </c>
      <c r="H7" s="140" t="s">
        <v>405</v>
      </c>
      <c r="I7" s="140" t="s">
        <v>406</v>
      </c>
      <c r="J7" s="141" t="s">
        <v>407</v>
      </c>
      <c r="K7" s="141" t="s">
        <v>408</v>
      </c>
      <c r="L7" s="141" t="s">
        <v>409</v>
      </c>
      <c r="M7" s="141" t="s">
        <v>471</v>
      </c>
      <c r="N7" s="142" t="s">
        <v>410</v>
      </c>
      <c r="O7" s="141" t="s">
        <v>408</v>
      </c>
      <c r="P7" s="141" t="s">
        <v>409</v>
      </c>
      <c r="Q7" s="141" t="s">
        <v>472</v>
      </c>
      <c r="R7" s="142" t="s">
        <v>410</v>
      </c>
      <c r="S7" s="141" t="s">
        <v>408</v>
      </c>
      <c r="T7" s="141" t="s">
        <v>409</v>
      </c>
      <c r="U7" s="141" t="s">
        <v>410</v>
      </c>
      <c r="V7" s="141" t="s">
        <v>408</v>
      </c>
      <c r="W7" s="141" t="s">
        <v>410</v>
      </c>
      <c r="X7" s="141" t="s">
        <v>408</v>
      </c>
      <c r="Y7" s="142" t="s">
        <v>410</v>
      </c>
      <c r="Z7" s="141" t="s">
        <v>408</v>
      </c>
    </row>
    <row r="8" spans="1:26" s="60" customFormat="1" ht="30" customHeight="1">
      <c r="A8" s="143">
        <v>1</v>
      </c>
      <c r="B8" s="144">
        <v>15</v>
      </c>
      <c r="C8" s="145" t="s">
        <v>413</v>
      </c>
      <c r="D8" s="146" t="s">
        <v>414</v>
      </c>
      <c r="E8" s="147" t="s">
        <v>122</v>
      </c>
      <c r="F8" s="147" t="s">
        <v>85</v>
      </c>
      <c r="G8" s="148">
        <v>98.00000000000301</v>
      </c>
      <c r="H8" s="148">
        <v>52.300000000003166</v>
      </c>
      <c r="I8" s="148">
        <v>126.00000000001276</v>
      </c>
      <c r="J8" s="149">
        <v>276.30000000001894</v>
      </c>
      <c r="K8" s="150">
        <v>1</v>
      </c>
      <c r="L8" s="151">
        <v>100</v>
      </c>
      <c r="M8" s="147" t="s">
        <v>24</v>
      </c>
      <c r="N8" s="152">
        <v>276.30000000001894</v>
      </c>
      <c r="O8" s="150">
        <v>1</v>
      </c>
      <c r="P8" s="151">
        <v>100</v>
      </c>
      <c r="Q8" s="147" t="s">
        <v>24</v>
      </c>
      <c r="R8" s="152" t="s">
        <v>415</v>
      </c>
      <c r="S8" s="150" t="s">
        <v>415</v>
      </c>
      <c r="T8" s="151" t="s">
        <v>415</v>
      </c>
      <c r="U8" s="152" t="s">
        <v>415</v>
      </c>
      <c r="V8" s="150" t="s">
        <v>415</v>
      </c>
      <c r="W8" s="152" t="s">
        <v>415</v>
      </c>
      <c r="X8" s="150" t="s">
        <v>415</v>
      </c>
      <c r="Y8" s="152">
        <v>276.30000000001894</v>
      </c>
      <c r="Z8" s="150">
        <v>1</v>
      </c>
    </row>
    <row r="9" spans="1:26" s="60" customFormat="1" ht="30" customHeight="1">
      <c r="A9" s="143">
        <v>2</v>
      </c>
      <c r="B9" s="144">
        <v>39</v>
      </c>
      <c r="C9" s="145" t="s">
        <v>416</v>
      </c>
      <c r="D9" s="146" t="s">
        <v>414</v>
      </c>
      <c r="E9" s="147" t="s">
        <v>236</v>
      </c>
      <c r="F9" s="147" t="s">
        <v>85</v>
      </c>
      <c r="G9" s="148">
        <v>97.29999999998748</v>
      </c>
      <c r="H9" s="148">
        <v>57.799999999992885</v>
      </c>
      <c r="I9" s="148">
        <v>126.999999999985</v>
      </c>
      <c r="J9" s="149">
        <v>282.09999999996535</v>
      </c>
      <c r="K9" s="150">
        <v>2</v>
      </c>
      <c r="L9" s="151">
        <v>92</v>
      </c>
      <c r="M9" s="147" t="s">
        <v>24</v>
      </c>
      <c r="N9" s="152">
        <v>282.09999999996535</v>
      </c>
      <c r="O9" s="150">
        <v>2</v>
      </c>
      <c r="P9" s="151">
        <v>88</v>
      </c>
      <c r="Q9" s="147" t="s">
        <v>24</v>
      </c>
      <c r="R9" s="152" t="s">
        <v>415</v>
      </c>
      <c r="S9" s="150" t="s">
        <v>415</v>
      </c>
      <c r="T9" s="151" t="s">
        <v>415</v>
      </c>
      <c r="U9" s="152" t="s">
        <v>415</v>
      </c>
      <c r="V9" s="150" t="s">
        <v>415</v>
      </c>
      <c r="W9" s="152" t="s">
        <v>415</v>
      </c>
      <c r="X9" s="150" t="s">
        <v>415</v>
      </c>
      <c r="Y9" s="152">
        <v>282.09999999996535</v>
      </c>
      <c r="Z9" s="150">
        <v>2</v>
      </c>
    </row>
    <row r="10" spans="1:26" s="60" customFormat="1" ht="30" customHeight="1">
      <c r="A10" s="143">
        <v>3</v>
      </c>
      <c r="B10" s="144">
        <v>18</v>
      </c>
      <c r="C10" s="145" t="s">
        <v>417</v>
      </c>
      <c r="D10" s="146" t="s">
        <v>414</v>
      </c>
      <c r="E10" s="147" t="s">
        <v>141</v>
      </c>
      <c r="F10" s="147" t="s">
        <v>85</v>
      </c>
      <c r="G10" s="148">
        <v>110.60000000000056</v>
      </c>
      <c r="H10" s="148">
        <v>56.399999999996055</v>
      </c>
      <c r="I10" s="148">
        <v>135.00000000000776</v>
      </c>
      <c r="J10" s="149">
        <v>302.0000000000044</v>
      </c>
      <c r="K10" s="150">
        <v>3</v>
      </c>
      <c r="L10" s="151">
        <v>85</v>
      </c>
      <c r="M10" s="147" t="s">
        <v>24</v>
      </c>
      <c r="N10" s="152">
        <v>302.0000000000044</v>
      </c>
      <c r="O10" s="150">
        <v>3</v>
      </c>
      <c r="P10" s="151">
        <v>79</v>
      </c>
      <c r="Q10" s="147" t="s">
        <v>24</v>
      </c>
      <c r="R10" s="152" t="s">
        <v>415</v>
      </c>
      <c r="S10" s="150" t="s">
        <v>415</v>
      </c>
      <c r="T10" s="151" t="s">
        <v>415</v>
      </c>
      <c r="U10" s="152" t="s">
        <v>415</v>
      </c>
      <c r="V10" s="150" t="s">
        <v>415</v>
      </c>
      <c r="W10" s="152" t="s">
        <v>415</v>
      </c>
      <c r="X10" s="150" t="s">
        <v>415</v>
      </c>
      <c r="Y10" s="152">
        <v>302.0000000000044</v>
      </c>
      <c r="Z10" s="150">
        <v>3</v>
      </c>
    </row>
    <row r="11" spans="1:26" s="60" customFormat="1" ht="30" customHeight="1">
      <c r="A11" s="143">
        <v>4</v>
      </c>
      <c r="B11" s="144">
        <v>38</v>
      </c>
      <c r="C11" s="145" t="s">
        <v>418</v>
      </c>
      <c r="D11" s="146" t="s">
        <v>414</v>
      </c>
      <c r="E11" s="147" t="s">
        <v>141</v>
      </c>
      <c r="F11" s="147" t="s">
        <v>85</v>
      </c>
      <c r="G11" s="148">
        <v>89.60000000000207</v>
      </c>
      <c r="H11" s="148">
        <v>69.70000000000178</v>
      </c>
      <c r="I11" s="148">
        <v>178.00000000000642</v>
      </c>
      <c r="J11" s="149">
        <v>337.3000000000103</v>
      </c>
      <c r="K11" s="150">
        <v>4</v>
      </c>
      <c r="L11" s="151">
        <v>80</v>
      </c>
      <c r="M11" s="147" t="s">
        <v>24</v>
      </c>
      <c r="N11" s="152">
        <v>337.3000000000103</v>
      </c>
      <c r="O11" s="150">
        <v>4</v>
      </c>
      <c r="P11" s="151">
        <v>71</v>
      </c>
      <c r="Q11" s="147" t="s">
        <v>24</v>
      </c>
      <c r="R11" s="152" t="s">
        <v>415</v>
      </c>
      <c r="S11" s="150" t="s">
        <v>415</v>
      </c>
      <c r="T11" s="151" t="s">
        <v>415</v>
      </c>
      <c r="U11" s="152" t="s">
        <v>415</v>
      </c>
      <c r="V11" s="150" t="s">
        <v>415</v>
      </c>
      <c r="W11" s="152" t="s">
        <v>415</v>
      </c>
      <c r="X11" s="150" t="s">
        <v>415</v>
      </c>
      <c r="Y11" s="152">
        <v>337.3000000000103</v>
      </c>
      <c r="Z11" s="150">
        <v>4</v>
      </c>
    </row>
    <row r="12" spans="1:26" s="60" customFormat="1" ht="30" customHeight="1">
      <c r="A12" s="143">
        <v>5</v>
      </c>
      <c r="B12" s="144">
        <v>9</v>
      </c>
      <c r="C12" s="145" t="s">
        <v>422</v>
      </c>
      <c r="D12" s="146" t="s">
        <v>423</v>
      </c>
      <c r="E12" s="147" t="s">
        <v>77</v>
      </c>
      <c r="F12" s="147" t="s">
        <v>23</v>
      </c>
      <c r="G12" s="148">
        <v>96.69999999999425</v>
      </c>
      <c r="H12" s="148">
        <v>47.89999999999499</v>
      </c>
      <c r="I12" s="148">
        <v>245.000000000015</v>
      </c>
      <c r="J12" s="149">
        <v>389.60000000000423</v>
      </c>
      <c r="K12" s="150">
        <v>5</v>
      </c>
      <c r="L12" s="151">
        <v>75</v>
      </c>
      <c r="M12" s="147" t="s">
        <v>24</v>
      </c>
      <c r="N12" s="152">
        <v>389.60000000000423</v>
      </c>
      <c r="O12" s="150">
        <v>5</v>
      </c>
      <c r="P12" s="151">
        <v>65</v>
      </c>
      <c r="Q12" s="147" t="s">
        <v>24</v>
      </c>
      <c r="R12" s="152" t="s">
        <v>415</v>
      </c>
      <c r="S12" s="150" t="s">
        <v>415</v>
      </c>
      <c r="T12" s="151" t="s">
        <v>415</v>
      </c>
      <c r="U12" s="152" t="s">
        <v>415</v>
      </c>
      <c r="V12" s="150" t="s">
        <v>415</v>
      </c>
      <c r="W12" s="152" t="s">
        <v>415</v>
      </c>
      <c r="X12" s="150" t="s">
        <v>415</v>
      </c>
      <c r="Y12" s="152" t="s">
        <v>415</v>
      </c>
      <c r="Z12" s="150" t="s">
        <v>415</v>
      </c>
    </row>
    <row r="13" spans="1:26" s="60" customFormat="1" ht="30" customHeight="1">
      <c r="A13" s="143">
        <v>6</v>
      </c>
      <c r="B13" s="144">
        <v>14</v>
      </c>
      <c r="C13" s="145" t="s">
        <v>421</v>
      </c>
      <c r="D13" s="146" t="s">
        <v>414</v>
      </c>
      <c r="E13" s="147" t="s">
        <v>115</v>
      </c>
      <c r="F13" s="147" t="s">
        <v>23</v>
      </c>
      <c r="G13" s="148">
        <v>110.20000000000553</v>
      </c>
      <c r="H13" s="148">
        <v>138.69999999999806</v>
      </c>
      <c r="I13" s="148">
        <v>151.999999999997</v>
      </c>
      <c r="J13" s="149">
        <v>400.90000000000055</v>
      </c>
      <c r="K13" s="150">
        <v>6</v>
      </c>
      <c r="L13" s="151">
        <v>71</v>
      </c>
      <c r="M13" s="147" t="s">
        <v>24</v>
      </c>
      <c r="N13" s="152">
        <v>400.90000000000055</v>
      </c>
      <c r="O13" s="150">
        <v>6</v>
      </c>
      <c r="P13" s="151">
        <v>59</v>
      </c>
      <c r="Q13" s="147" t="s">
        <v>24</v>
      </c>
      <c r="R13" s="152" t="s">
        <v>415</v>
      </c>
      <c r="S13" s="150" t="s">
        <v>415</v>
      </c>
      <c r="T13" s="151" t="s">
        <v>415</v>
      </c>
      <c r="U13" s="152" t="s">
        <v>415</v>
      </c>
      <c r="V13" s="150" t="s">
        <v>415</v>
      </c>
      <c r="W13" s="152" t="s">
        <v>415</v>
      </c>
      <c r="X13" s="150" t="s">
        <v>415</v>
      </c>
      <c r="Y13" s="152" t="s">
        <v>415</v>
      </c>
      <c r="Z13" s="150" t="s">
        <v>415</v>
      </c>
    </row>
    <row r="14" spans="1:26" s="60" customFormat="1" ht="30" customHeight="1">
      <c r="A14" s="143">
        <v>7</v>
      </c>
      <c r="B14" s="144">
        <v>17</v>
      </c>
      <c r="C14" s="145" t="s">
        <v>420</v>
      </c>
      <c r="D14" s="146" t="s">
        <v>414</v>
      </c>
      <c r="E14" s="147" t="s">
        <v>135</v>
      </c>
      <c r="F14" s="147" t="s">
        <v>23</v>
      </c>
      <c r="G14" s="148">
        <v>222.0000000000005</v>
      </c>
      <c r="H14" s="148">
        <v>122.3000000000056</v>
      </c>
      <c r="I14" s="148">
        <v>149.999999999996</v>
      </c>
      <c r="J14" s="149">
        <v>494.3000000000021</v>
      </c>
      <c r="K14" s="150">
        <v>7</v>
      </c>
      <c r="L14" s="151">
        <v>67</v>
      </c>
      <c r="M14" s="147" t="s">
        <v>24</v>
      </c>
      <c r="N14" s="152">
        <v>494.3000000000021</v>
      </c>
      <c r="O14" s="150">
        <v>7</v>
      </c>
      <c r="P14" s="151">
        <v>53</v>
      </c>
      <c r="Q14" s="147" t="s">
        <v>24</v>
      </c>
      <c r="R14" s="152" t="s">
        <v>415</v>
      </c>
      <c r="S14" s="150" t="s">
        <v>415</v>
      </c>
      <c r="T14" s="151" t="s">
        <v>415</v>
      </c>
      <c r="U14" s="152" t="s">
        <v>415</v>
      </c>
      <c r="V14" s="150" t="s">
        <v>415</v>
      </c>
      <c r="W14" s="152" t="s">
        <v>415</v>
      </c>
      <c r="X14" s="150" t="s">
        <v>415</v>
      </c>
      <c r="Y14" s="152" t="s">
        <v>415</v>
      </c>
      <c r="Z14" s="150" t="s">
        <v>415</v>
      </c>
    </row>
    <row r="15" spans="1:26" s="60" customFormat="1" ht="30" customHeight="1">
      <c r="A15" s="143">
        <v>8</v>
      </c>
      <c r="B15" s="144">
        <v>8</v>
      </c>
      <c r="C15" s="145" t="s">
        <v>428</v>
      </c>
      <c r="D15" s="146" t="s">
        <v>414</v>
      </c>
      <c r="E15" s="147" t="s">
        <v>68</v>
      </c>
      <c r="F15" s="147" t="s">
        <v>53</v>
      </c>
      <c r="G15" s="148">
        <v>165.89999999998605</v>
      </c>
      <c r="H15" s="148">
        <v>216.09999999999852</v>
      </c>
      <c r="I15" s="148">
        <v>200.00000000002842</v>
      </c>
      <c r="J15" s="149">
        <v>582.000000000013</v>
      </c>
      <c r="K15" s="150">
        <v>8</v>
      </c>
      <c r="L15" s="151">
        <v>63</v>
      </c>
      <c r="M15" s="147" t="s">
        <v>24</v>
      </c>
      <c r="N15" s="152">
        <v>582.000000000013</v>
      </c>
      <c r="O15" s="150">
        <v>8</v>
      </c>
      <c r="P15" s="151">
        <v>48</v>
      </c>
      <c r="Q15" s="147" t="s">
        <v>24</v>
      </c>
      <c r="R15" s="152">
        <v>582.000000000013</v>
      </c>
      <c r="S15" s="150">
        <v>1</v>
      </c>
      <c r="T15" s="151">
        <v>30</v>
      </c>
      <c r="U15" s="152" t="s">
        <v>415</v>
      </c>
      <c r="V15" s="150" t="s">
        <v>415</v>
      </c>
      <c r="W15" s="152">
        <v>582.000000000013</v>
      </c>
      <c r="X15" s="150">
        <v>1</v>
      </c>
      <c r="Y15" s="152">
        <v>582.000000000013</v>
      </c>
      <c r="Z15" s="150">
        <v>5</v>
      </c>
    </row>
    <row r="16" spans="1:26" s="60" customFormat="1" ht="30" customHeight="1">
      <c r="A16" s="143">
        <v>9</v>
      </c>
      <c r="B16" s="144">
        <v>40</v>
      </c>
      <c r="C16" s="145" t="s">
        <v>426</v>
      </c>
      <c r="D16" s="146" t="s">
        <v>427</v>
      </c>
      <c r="E16" s="147" t="s">
        <v>240</v>
      </c>
      <c r="F16" s="147" t="s">
        <v>329</v>
      </c>
      <c r="G16" s="148">
        <v>215.6000000000069</v>
      </c>
      <c r="H16" s="148">
        <v>201.50000000001398</v>
      </c>
      <c r="I16" s="148">
        <v>198.00000000002717</v>
      </c>
      <c r="J16" s="149">
        <v>615.1000000000481</v>
      </c>
      <c r="K16" s="150">
        <v>9</v>
      </c>
      <c r="L16" s="151">
        <v>60</v>
      </c>
      <c r="M16" s="147" t="s">
        <v>164</v>
      </c>
      <c r="N16" s="152" t="s">
        <v>415</v>
      </c>
      <c r="O16" s="150" t="s">
        <v>415</v>
      </c>
      <c r="P16" s="151" t="s">
        <v>415</v>
      </c>
      <c r="Q16" s="147" t="s">
        <v>164</v>
      </c>
      <c r="R16" s="152" t="s">
        <v>415</v>
      </c>
      <c r="S16" s="150" t="s">
        <v>415</v>
      </c>
      <c r="T16" s="151" t="s">
        <v>415</v>
      </c>
      <c r="U16" s="152">
        <v>615.1000000000481</v>
      </c>
      <c r="V16" s="150">
        <v>1</v>
      </c>
      <c r="W16" s="152" t="s">
        <v>415</v>
      </c>
      <c r="X16" s="150" t="s">
        <v>415</v>
      </c>
      <c r="Y16" s="152">
        <v>615.1000000000481</v>
      </c>
      <c r="Z16" s="150">
        <v>6</v>
      </c>
    </row>
    <row r="17" spans="1:26" s="60" customFormat="1" ht="30" customHeight="1">
      <c r="A17" s="143">
        <v>10</v>
      </c>
      <c r="B17" s="144">
        <v>16</v>
      </c>
      <c r="C17" s="145" t="s">
        <v>424</v>
      </c>
      <c r="D17" s="146" t="s">
        <v>425</v>
      </c>
      <c r="E17" s="147" t="s">
        <v>130</v>
      </c>
      <c r="F17" s="147" t="s">
        <v>23</v>
      </c>
      <c r="G17" s="148">
        <v>281.9000000000102</v>
      </c>
      <c r="H17" s="148">
        <v>224.10000000001563</v>
      </c>
      <c r="I17" s="148">
        <v>143.00000000000853</v>
      </c>
      <c r="J17" s="149">
        <v>649.0000000000343</v>
      </c>
      <c r="K17" s="150">
        <v>10</v>
      </c>
      <c r="L17" s="151">
        <v>56</v>
      </c>
      <c r="M17" s="147" t="s">
        <v>24</v>
      </c>
      <c r="N17" s="152">
        <v>649.0000000000343</v>
      </c>
      <c r="O17" s="150">
        <v>9</v>
      </c>
      <c r="P17" s="151">
        <v>43</v>
      </c>
      <c r="Q17" s="147" t="s">
        <v>24</v>
      </c>
      <c r="R17" s="152" t="s">
        <v>415</v>
      </c>
      <c r="S17" s="150" t="s">
        <v>415</v>
      </c>
      <c r="T17" s="151" t="s">
        <v>415</v>
      </c>
      <c r="U17" s="152" t="s">
        <v>415</v>
      </c>
      <c r="V17" s="150" t="s">
        <v>415</v>
      </c>
      <c r="W17" s="152" t="s">
        <v>415</v>
      </c>
      <c r="X17" s="150" t="s">
        <v>415</v>
      </c>
      <c r="Y17" s="152" t="s">
        <v>415</v>
      </c>
      <c r="Z17" s="150" t="s">
        <v>415</v>
      </c>
    </row>
    <row r="18" spans="1:26" s="60" customFormat="1" ht="30" customHeight="1">
      <c r="A18" s="143">
        <v>11</v>
      </c>
      <c r="B18" s="144">
        <v>35</v>
      </c>
      <c r="C18" s="145" t="s">
        <v>429</v>
      </c>
      <c r="D18" s="146" t="s">
        <v>427</v>
      </c>
      <c r="E18" s="147" t="s">
        <v>219</v>
      </c>
      <c r="F18" s="147" t="s">
        <v>329</v>
      </c>
      <c r="G18" s="148">
        <v>252.90000000000407</v>
      </c>
      <c r="H18" s="148">
        <v>274.7999999999971</v>
      </c>
      <c r="I18" s="148">
        <v>166.00000000001228</v>
      </c>
      <c r="J18" s="149">
        <v>693.7000000000135</v>
      </c>
      <c r="K18" s="150">
        <v>11</v>
      </c>
      <c r="L18" s="151">
        <v>53</v>
      </c>
      <c r="M18" s="147" t="s">
        <v>164</v>
      </c>
      <c r="N18" s="152" t="s">
        <v>415</v>
      </c>
      <c r="O18" s="150" t="s">
        <v>415</v>
      </c>
      <c r="P18" s="151" t="s">
        <v>415</v>
      </c>
      <c r="Q18" s="147" t="s">
        <v>164</v>
      </c>
      <c r="R18" s="152" t="s">
        <v>415</v>
      </c>
      <c r="S18" s="150" t="s">
        <v>415</v>
      </c>
      <c r="T18" s="151" t="s">
        <v>415</v>
      </c>
      <c r="U18" s="152">
        <v>693.7000000000135</v>
      </c>
      <c r="V18" s="150">
        <v>2</v>
      </c>
      <c r="W18" s="152" t="s">
        <v>415</v>
      </c>
      <c r="X18" s="150" t="s">
        <v>415</v>
      </c>
      <c r="Y18" s="152">
        <v>693.7000000000135</v>
      </c>
      <c r="Z18" s="150">
        <v>7</v>
      </c>
    </row>
    <row r="19" spans="1:26" s="60" customFormat="1" ht="30" customHeight="1">
      <c r="A19" s="143">
        <v>12</v>
      </c>
      <c r="B19" s="144">
        <v>10</v>
      </c>
      <c r="C19" s="145" t="s">
        <v>419</v>
      </c>
      <c r="D19" s="146" t="s">
        <v>414</v>
      </c>
      <c r="E19" s="147" t="s">
        <v>84</v>
      </c>
      <c r="F19" s="147" t="s">
        <v>85</v>
      </c>
      <c r="G19" s="148">
        <v>567.5000000000115</v>
      </c>
      <c r="H19" s="148">
        <v>137.60000000000133</v>
      </c>
      <c r="I19" s="148">
        <v>128.99999999999645</v>
      </c>
      <c r="J19" s="149">
        <v>834.1000000000093</v>
      </c>
      <c r="K19" s="150">
        <v>12</v>
      </c>
      <c r="L19" s="151">
        <v>50</v>
      </c>
      <c r="M19" s="147" t="s">
        <v>24</v>
      </c>
      <c r="N19" s="152">
        <v>834.1000000000093</v>
      </c>
      <c r="O19" s="150">
        <v>10</v>
      </c>
      <c r="P19" s="151">
        <v>38</v>
      </c>
      <c r="Q19" s="147" t="s">
        <v>24</v>
      </c>
      <c r="R19" s="152" t="s">
        <v>415</v>
      </c>
      <c r="S19" s="150" t="s">
        <v>415</v>
      </c>
      <c r="T19" s="151" t="s">
        <v>415</v>
      </c>
      <c r="U19" s="152" t="s">
        <v>415</v>
      </c>
      <c r="V19" s="150" t="s">
        <v>415</v>
      </c>
      <c r="W19" s="152" t="s">
        <v>415</v>
      </c>
      <c r="X19" s="150" t="s">
        <v>415</v>
      </c>
      <c r="Y19" s="152">
        <v>834.1000000000093</v>
      </c>
      <c r="Z19" s="150">
        <v>8</v>
      </c>
    </row>
    <row r="20" spans="1:26" s="60" customFormat="1" ht="30" customHeight="1">
      <c r="A20" s="143">
        <v>13</v>
      </c>
      <c r="B20" s="144">
        <v>13</v>
      </c>
      <c r="C20" s="145" t="s">
        <v>434</v>
      </c>
      <c r="D20" s="146" t="s">
        <v>435</v>
      </c>
      <c r="E20" s="147" t="s">
        <v>107</v>
      </c>
      <c r="F20" s="147" t="s">
        <v>108</v>
      </c>
      <c r="G20" s="148">
        <v>144.59999999999704</v>
      </c>
      <c r="H20" s="148">
        <v>634.1999999999861</v>
      </c>
      <c r="I20" s="148">
        <v>182.0000000000116</v>
      </c>
      <c r="J20" s="149">
        <v>960.7999999999947</v>
      </c>
      <c r="K20" s="150">
        <v>13</v>
      </c>
      <c r="L20" s="151">
        <v>48</v>
      </c>
      <c r="M20" s="147" t="s">
        <v>24</v>
      </c>
      <c r="N20" s="152">
        <v>960.7999999999947</v>
      </c>
      <c r="O20" s="150">
        <v>11</v>
      </c>
      <c r="P20" s="151">
        <v>34</v>
      </c>
      <c r="Q20" s="147" t="s">
        <v>24</v>
      </c>
      <c r="R20" s="152">
        <v>960.7999999999947</v>
      </c>
      <c r="S20" s="150">
        <v>2</v>
      </c>
      <c r="T20" s="151">
        <v>14</v>
      </c>
      <c r="U20" s="152" t="s">
        <v>415</v>
      </c>
      <c r="V20" s="150" t="s">
        <v>415</v>
      </c>
      <c r="W20" s="152">
        <v>960.7999999999947</v>
      </c>
      <c r="X20" s="150">
        <v>2</v>
      </c>
      <c r="Y20" s="152" t="s">
        <v>415</v>
      </c>
      <c r="Z20" s="150" t="s">
        <v>415</v>
      </c>
    </row>
    <row r="21" spans="1:26" s="60" customFormat="1" ht="30" customHeight="1">
      <c r="A21" s="143">
        <v>14</v>
      </c>
      <c r="B21" s="144">
        <v>19</v>
      </c>
      <c r="C21" s="145" t="s">
        <v>430</v>
      </c>
      <c r="D21" s="146" t="s">
        <v>414</v>
      </c>
      <c r="E21" s="147" t="s">
        <v>68</v>
      </c>
      <c r="F21" s="147" t="s">
        <v>85</v>
      </c>
      <c r="G21" s="148">
        <v>505.1999999999916</v>
      </c>
      <c r="H21" s="148">
        <v>293.0999999999928</v>
      </c>
      <c r="I21" s="148">
        <v>189.00000000001393</v>
      </c>
      <c r="J21" s="149">
        <v>987.2999999999984</v>
      </c>
      <c r="K21" s="150">
        <v>14</v>
      </c>
      <c r="L21" s="151">
        <v>45</v>
      </c>
      <c r="M21" s="147" t="s">
        <v>164</v>
      </c>
      <c r="N21" s="152" t="s">
        <v>415</v>
      </c>
      <c r="O21" s="150" t="s">
        <v>415</v>
      </c>
      <c r="P21" s="151" t="s">
        <v>415</v>
      </c>
      <c r="Q21" s="147" t="s">
        <v>164</v>
      </c>
      <c r="R21" s="152" t="s">
        <v>415</v>
      </c>
      <c r="S21" s="150" t="s">
        <v>415</v>
      </c>
      <c r="T21" s="151" t="s">
        <v>415</v>
      </c>
      <c r="U21" s="152" t="s">
        <v>415</v>
      </c>
      <c r="V21" s="150" t="s">
        <v>415</v>
      </c>
      <c r="W21" s="152" t="s">
        <v>415</v>
      </c>
      <c r="X21" s="150" t="s">
        <v>415</v>
      </c>
      <c r="Y21" s="152">
        <v>987.2999999999984</v>
      </c>
      <c r="Z21" s="150">
        <v>9</v>
      </c>
    </row>
    <row r="22" spans="1:26" s="60" customFormat="1" ht="30" customHeight="1">
      <c r="A22" s="143">
        <v>15</v>
      </c>
      <c r="B22" s="144">
        <v>12</v>
      </c>
      <c r="C22" s="145" t="s">
        <v>440</v>
      </c>
      <c r="D22" s="146" t="s">
        <v>414</v>
      </c>
      <c r="E22" s="147" t="s">
        <v>99</v>
      </c>
      <c r="F22" s="147" t="s">
        <v>85</v>
      </c>
      <c r="G22" s="148">
        <v>166.90000000000305</v>
      </c>
      <c r="H22" s="148">
        <v>231.7</v>
      </c>
      <c r="I22" s="148">
        <v>666.9999999999876</v>
      </c>
      <c r="J22" s="149">
        <v>1065.5999999999908</v>
      </c>
      <c r="K22" s="150">
        <v>15</v>
      </c>
      <c r="L22" s="151">
        <v>42</v>
      </c>
      <c r="M22" s="147" t="s">
        <v>24</v>
      </c>
      <c r="N22" s="152">
        <v>1065.5999999999908</v>
      </c>
      <c r="O22" s="150">
        <v>12</v>
      </c>
      <c r="P22" s="151">
        <v>30</v>
      </c>
      <c r="Q22" s="147" t="s">
        <v>24</v>
      </c>
      <c r="R22" s="152" t="s">
        <v>415</v>
      </c>
      <c r="S22" s="150" t="s">
        <v>415</v>
      </c>
      <c r="T22" s="151" t="s">
        <v>415</v>
      </c>
      <c r="U22" s="152" t="s">
        <v>415</v>
      </c>
      <c r="V22" s="150" t="s">
        <v>415</v>
      </c>
      <c r="W22" s="152" t="s">
        <v>415</v>
      </c>
      <c r="X22" s="150" t="s">
        <v>415</v>
      </c>
      <c r="Y22" s="152">
        <v>1065.5999999999908</v>
      </c>
      <c r="Z22" s="150">
        <v>10</v>
      </c>
    </row>
    <row r="23" spans="1:26" s="60" customFormat="1" ht="30" customHeight="1">
      <c r="A23" s="143">
        <v>16</v>
      </c>
      <c r="B23" s="144">
        <v>30</v>
      </c>
      <c r="C23" s="145" t="s">
        <v>433</v>
      </c>
      <c r="D23" s="146" t="s">
        <v>427</v>
      </c>
      <c r="E23" s="147" t="s">
        <v>195</v>
      </c>
      <c r="F23" s="147" t="s">
        <v>196</v>
      </c>
      <c r="G23" s="148">
        <v>418.199999999997</v>
      </c>
      <c r="H23" s="148">
        <v>231.000000000001</v>
      </c>
      <c r="I23" s="148">
        <v>549.000000000005</v>
      </c>
      <c r="J23" s="149">
        <v>1198.2</v>
      </c>
      <c r="K23" s="150">
        <v>16</v>
      </c>
      <c r="L23" s="151">
        <v>40</v>
      </c>
      <c r="M23" s="147" t="s">
        <v>164</v>
      </c>
      <c r="N23" s="152" t="s">
        <v>415</v>
      </c>
      <c r="O23" s="150" t="s">
        <v>415</v>
      </c>
      <c r="P23" s="151" t="s">
        <v>415</v>
      </c>
      <c r="Q23" s="147" t="s">
        <v>164</v>
      </c>
      <c r="R23" s="152" t="s">
        <v>415</v>
      </c>
      <c r="S23" s="150" t="s">
        <v>415</v>
      </c>
      <c r="T23" s="151" t="s">
        <v>415</v>
      </c>
      <c r="U23" s="152">
        <v>1198.2</v>
      </c>
      <c r="V23" s="150">
        <v>3</v>
      </c>
      <c r="W23" s="152" t="s">
        <v>415</v>
      </c>
      <c r="X23" s="150" t="s">
        <v>415</v>
      </c>
      <c r="Y23" s="152" t="s">
        <v>415</v>
      </c>
      <c r="Z23" s="150" t="s">
        <v>415</v>
      </c>
    </row>
    <row r="24" spans="1:26" s="60" customFormat="1" ht="30" customHeight="1">
      <c r="A24" s="143">
        <v>17</v>
      </c>
      <c r="B24" s="144">
        <v>27</v>
      </c>
      <c r="C24" s="145" t="s">
        <v>438</v>
      </c>
      <c r="D24" s="146" t="s">
        <v>427</v>
      </c>
      <c r="E24" s="147" t="s">
        <v>189</v>
      </c>
      <c r="F24" s="147" t="s">
        <v>169</v>
      </c>
      <c r="G24" s="148">
        <v>352.19999999999635</v>
      </c>
      <c r="H24" s="148">
        <v>610.4999999999937</v>
      </c>
      <c r="I24" s="148">
        <v>255.0000000000103</v>
      </c>
      <c r="J24" s="149">
        <v>1217.7</v>
      </c>
      <c r="K24" s="150">
        <v>17</v>
      </c>
      <c r="L24" s="151">
        <v>37</v>
      </c>
      <c r="M24" s="147" t="s">
        <v>164</v>
      </c>
      <c r="N24" s="152" t="s">
        <v>415</v>
      </c>
      <c r="O24" s="150" t="s">
        <v>415</v>
      </c>
      <c r="P24" s="151" t="s">
        <v>415</v>
      </c>
      <c r="Q24" s="147" t="s">
        <v>164</v>
      </c>
      <c r="R24" s="152" t="s">
        <v>415</v>
      </c>
      <c r="S24" s="150" t="s">
        <v>415</v>
      </c>
      <c r="T24" s="151" t="s">
        <v>415</v>
      </c>
      <c r="U24" s="152">
        <v>1217.7</v>
      </c>
      <c r="V24" s="150">
        <v>4</v>
      </c>
      <c r="W24" s="152">
        <v>1217.7</v>
      </c>
      <c r="X24" s="150">
        <v>3</v>
      </c>
      <c r="Y24" s="152" t="s">
        <v>415</v>
      </c>
      <c r="Z24" s="150" t="s">
        <v>415</v>
      </c>
    </row>
    <row r="25" spans="1:26" s="60" customFormat="1" ht="30" customHeight="1">
      <c r="A25" s="143">
        <v>18</v>
      </c>
      <c r="B25" s="144">
        <v>7</v>
      </c>
      <c r="C25" s="145" t="s">
        <v>432</v>
      </c>
      <c r="D25" s="146" t="s">
        <v>414</v>
      </c>
      <c r="E25" s="147" t="s">
        <v>61</v>
      </c>
      <c r="F25" s="147" t="s">
        <v>23</v>
      </c>
      <c r="G25" s="148">
        <v>520.4000000000103</v>
      </c>
      <c r="H25" s="148">
        <v>336.9000000000117</v>
      </c>
      <c r="I25" s="148">
        <v>384.0000000000288</v>
      </c>
      <c r="J25" s="149">
        <v>1241.3000000000509</v>
      </c>
      <c r="K25" s="150">
        <v>18</v>
      </c>
      <c r="L25" s="151">
        <v>35</v>
      </c>
      <c r="M25" s="147" t="s">
        <v>24</v>
      </c>
      <c r="N25" s="152">
        <v>1241.3000000000509</v>
      </c>
      <c r="O25" s="150">
        <v>13</v>
      </c>
      <c r="P25" s="151">
        <v>26</v>
      </c>
      <c r="Q25" s="147" t="s">
        <v>24</v>
      </c>
      <c r="R25" s="152" t="s">
        <v>415</v>
      </c>
      <c r="S25" s="150" t="s">
        <v>415</v>
      </c>
      <c r="T25" s="151" t="s">
        <v>415</v>
      </c>
      <c r="U25" s="152" t="s">
        <v>415</v>
      </c>
      <c r="V25" s="150" t="s">
        <v>415</v>
      </c>
      <c r="W25" s="152" t="s">
        <v>415</v>
      </c>
      <c r="X25" s="150" t="s">
        <v>415</v>
      </c>
      <c r="Y25" s="152" t="s">
        <v>415</v>
      </c>
      <c r="Z25" s="150" t="s">
        <v>415</v>
      </c>
    </row>
    <row r="26" spans="1:26" s="60" customFormat="1" ht="30" customHeight="1">
      <c r="A26" s="143">
        <v>19</v>
      </c>
      <c r="B26" s="144">
        <v>21</v>
      </c>
      <c r="C26" s="145" t="s">
        <v>431</v>
      </c>
      <c r="D26" s="146" t="s">
        <v>414</v>
      </c>
      <c r="E26" s="147" t="s">
        <v>159</v>
      </c>
      <c r="F26" s="147" t="s">
        <v>85</v>
      </c>
      <c r="G26" s="148">
        <v>766.2999999999861</v>
      </c>
      <c r="H26" s="148">
        <v>177.5999999999934</v>
      </c>
      <c r="I26" s="148">
        <v>352.0000000000125</v>
      </c>
      <c r="J26" s="149">
        <v>1295.899999999992</v>
      </c>
      <c r="K26" s="150">
        <v>19</v>
      </c>
      <c r="L26" s="151">
        <v>32</v>
      </c>
      <c r="M26" s="147" t="s">
        <v>24</v>
      </c>
      <c r="N26" s="152">
        <v>1295.899999999992</v>
      </c>
      <c r="O26" s="150">
        <v>14</v>
      </c>
      <c r="P26" s="151">
        <v>22</v>
      </c>
      <c r="Q26" s="147" t="s">
        <v>24</v>
      </c>
      <c r="R26" s="152" t="s">
        <v>415</v>
      </c>
      <c r="S26" s="150" t="s">
        <v>415</v>
      </c>
      <c r="T26" s="151" t="s">
        <v>415</v>
      </c>
      <c r="U26" s="152" t="s">
        <v>415</v>
      </c>
      <c r="V26" s="150" t="s">
        <v>415</v>
      </c>
      <c r="W26" s="152" t="s">
        <v>415</v>
      </c>
      <c r="X26" s="150" t="s">
        <v>415</v>
      </c>
      <c r="Y26" s="152">
        <v>1295.899999999992</v>
      </c>
      <c r="Z26" s="150">
        <v>11</v>
      </c>
    </row>
    <row r="27" spans="1:26" s="60" customFormat="1" ht="30" customHeight="1">
      <c r="A27" s="143">
        <v>20</v>
      </c>
      <c r="B27" s="144">
        <v>5</v>
      </c>
      <c r="C27" s="145" t="s">
        <v>439</v>
      </c>
      <c r="D27" s="146" t="s">
        <v>414</v>
      </c>
      <c r="E27" s="147" t="s">
        <v>46</v>
      </c>
      <c r="F27" s="147" t="s">
        <v>23</v>
      </c>
      <c r="G27" s="148">
        <v>684.199999999987</v>
      </c>
      <c r="H27" s="148">
        <v>527.6999999999932</v>
      </c>
      <c r="I27" s="148">
        <v>344.0000000000053</v>
      </c>
      <c r="J27" s="149">
        <v>1555.8999999999853</v>
      </c>
      <c r="K27" s="150">
        <v>20</v>
      </c>
      <c r="L27" s="151">
        <v>30</v>
      </c>
      <c r="M27" s="147" t="s">
        <v>24</v>
      </c>
      <c r="N27" s="152">
        <v>1555.8999999999853</v>
      </c>
      <c r="O27" s="150">
        <v>15</v>
      </c>
      <c r="P27" s="151">
        <v>18</v>
      </c>
      <c r="Q27" s="147" t="s">
        <v>24</v>
      </c>
      <c r="R27" s="152" t="s">
        <v>415</v>
      </c>
      <c r="S27" s="150" t="s">
        <v>415</v>
      </c>
      <c r="T27" s="151" t="s">
        <v>415</v>
      </c>
      <c r="U27" s="152" t="s">
        <v>415</v>
      </c>
      <c r="V27" s="150" t="s">
        <v>415</v>
      </c>
      <c r="W27" s="152" t="s">
        <v>415</v>
      </c>
      <c r="X27" s="150" t="s">
        <v>415</v>
      </c>
      <c r="Y27" s="152" t="s">
        <v>415</v>
      </c>
      <c r="Z27" s="150" t="s">
        <v>415</v>
      </c>
    </row>
    <row r="28" spans="1:26" s="60" customFormat="1" ht="30" customHeight="1">
      <c r="A28" s="143">
        <v>21</v>
      </c>
      <c r="B28" s="144">
        <v>25</v>
      </c>
      <c r="C28" s="145" t="s">
        <v>441</v>
      </c>
      <c r="D28" s="146" t="s">
        <v>442</v>
      </c>
      <c r="E28" s="147" t="s">
        <v>179</v>
      </c>
      <c r="F28" s="147" t="s">
        <v>85</v>
      </c>
      <c r="G28" s="148">
        <v>801.2999999999984</v>
      </c>
      <c r="H28" s="148">
        <v>481.69999999999345</v>
      </c>
      <c r="I28" s="148">
        <v>446.00000000002285</v>
      </c>
      <c r="J28" s="149">
        <v>1729.0000000000146</v>
      </c>
      <c r="K28" s="150">
        <v>21</v>
      </c>
      <c r="L28" s="151">
        <v>28</v>
      </c>
      <c r="M28" s="147" t="s">
        <v>164</v>
      </c>
      <c r="N28" s="152" t="s">
        <v>415</v>
      </c>
      <c r="O28" s="150" t="s">
        <v>415</v>
      </c>
      <c r="P28" s="151" t="s">
        <v>415</v>
      </c>
      <c r="Q28" s="147" t="s">
        <v>164</v>
      </c>
      <c r="R28" s="152" t="s">
        <v>415</v>
      </c>
      <c r="S28" s="150" t="s">
        <v>415</v>
      </c>
      <c r="T28" s="151" t="s">
        <v>415</v>
      </c>
      <c r="U28" s="152" t="s">
        <v>415</v>
      </c>
      <c r="V28" s="150" t="s">
        <v>415</v>
      </c>
      <c r="W28" s="152" t="s">
        <v>415</v>
      </c>
      <c r="X28" s="150" t="s">
        <v>415</v>
      </c>
      <c r="Y28" s="152">
        <v>1729.0000000000146</v>
      </c>
      <c r="Z28" s="150">
        <v>12</v>
      </c>
    </row>
    <row r="29" spans="1:26" s="60" customFormat="1" ht="30" customHeight="1">
      <c r="A29" s="143">
        <v>22</v>
      </c>
      <c r="B29" s="144">
        <v>3</v>
      </c>
      <c r="C29" s="145" t="s">
        <v>447</v>
      </c>
      <c r="D29" s="146" t="s">
        <v>448</v>
      </c>
      <c r="E29" s="147" t="s">
        <v>32</v>
      </c>
      <c r="F29" s="147" t="s">
        <v>23</v>
      </c>
      <c r="G29" s="148">
        <v>134.7999999999936</v>
      </c>
      <c r="H29" s="148">
        <v>1041.2999999999888</v>
      </c>
      <c r="I29" s="148">
        <v>590.0000000000158</v>
      </c>
      <c r="J29" s="149">
        <v>1766.1</v>
      </c>
      <c r="K29" s="150">
        <v>22</v>
      </c>
      <c r="L29" s="151">
        <v>26</v>
      </c>
      <c r="M29" s="147" t="s">
        <v>24</v>
      </c>
      <c r="N29" s="152">
        <v>1766.1</v>
      </c>
      <c r="O29" s="150">
        <v>16</v>
      </c>
      <c r="P29" s="151">
        <v>14</v>
      </c>
      <c r="Q29" s="147" t="s">
        <v>24</v>
      </c>
      <c r="R29" s="152" t="s">
        <v>415</v>
      </c>
      <c r="S29" s="150" t="s">
        <v>415</v>
      </c>
      <c r="T29" s="151" t="s">
        <v>415</v>
      </c>
      <c r="U29" s="152" t="s">
        <v>415</v>
      </c>
      <c r="V29" s="150" t="s">
        <v>415</v>
      </c>
      <c r="W29" s="152" t="s">
        <v>415</v>
      </c>
      <c r="X29" s="150" t="s">
        <v>415</v>
      </c>
      <c r="Y29" s="152" t="s">
        <v>415</v>
      </c>
      <c r="Z29" s="150" t="s">
        <v>415</v>
      </c>
    </row>
    <row r="30" spans="1:26" s="60" customFormat="1" ht="30" customHeight="1">
      <c r="A30" s="143">
        <v>23</v>
      </c>
      <c r="B30" s="144">
        <v>36</v>
      </c>
      <c r="C30" s="145" t="s">
        <v>437</v>
      </c>
      <c r="D30" s="146" t="s">
        <v>414</v>
      </c>
      <c r="E30" s="147" t="s">
        <v>46</v>
      </c>
      <c r="F30" s="147" t="s">
        <v>85</v>
      </c>
      <c r="G30" s="148">
        <v>1176.5000000000155</v>
      </c>
      <c r="H30" s="148">
        <v>432.89999999999276</v>
      </c>
      <c r="I30" s="148">
        <v>404.99999999999886</v>
      </c>
      <c r="J30" s="149">
        <v>2014.4000000000071</v>
      </c>
      <c r="K30" s="150">
        <v>23</v>
      </c>
      <c r="L30" s="151">
        <v>24</v>
      </c>
      <c r="M30" s="147" t="s">
        <v>164</v>
      </c>
      <c r="N30" s="152" t="s">
        <v>415</v>
      </c>
      <c r="O30" s="150" t="s">
        <v>415</v>
      </c>
      <c r="P30" s="151" t="s">
        <v>415</v>
      </c>
      <c r="Q30" s="147" t="s">
        <v>164</v>
      </c>
      <c r="R30" s="152" t="s">
        <v>415</v>
      </c>
      <c r="S30" s="150" t="s">
        <v>415</v>
      </c>
      <c r="T30" s="151" t="s">
        <v>415</v>
      </c>
      <c r="U30" s="152" t="s">
        <v>415</v>
      </c>
      <c r="V30" s="150" t="s">
        <v>415</v>
      </c>
      <c r="W30" s="152" t="s">
        <v>415</v>
      </c>
      <c r="X30" s="150" t="s">
        <v>415</v>
      </c>
      <c r="Y30" s="152">
        <v>2014.4000000000071</v>
      </c>
      <c r="Z30" s="150">
        <v>13</v>
      </c>
    </row>
    <row r="31" spans="1:26" s="60" customFormat="1" ht="30" customHeight="1">
      <c r="A31" s="143">
        <v>24</v>
      </c>
      <c r="B31" s="144">
        <v>22</v>
      </c>
      <c r="C31" s="145" t="s">
        <v>436</v>
      </c>
      <c r="D31" s="146" t="s">
        <v>414</v>
      </c>
      <c r="E31" s="147" t="s">
        <v>163</v>
      </c>
      <c r="F31" s="147" t="s">
        <v>23</v>
      </c>
      <c r="G31" s="148">
        <v>1468.0000000000152</v>
      </c>
      <c r="H31" s="148">
        <v>550.8000000000173</v>
      </c>
      <c r="I31" s="148">
        <v>285</v>
      </c>
      <c r="J31" s="149">
        <v>2303.800000000032</v>
      </c>
      <c r="K31" s="150">
        <v>24</v>
      </c>
      <c r="L31" s="151">
        <v>21</v>
      </c>
      <c r="M31" s="147" t="s">
        <v>164</v>
      </c>
      <c r="N31" s="152" t="s">
        <v>415</v>
      </c>
      <c r="O31" s="150" t="s">
        <v>415</v>
      </c>
      <c r="P31" s="151" t="s">
        <v>415</v>
      </c>
      <c r="Q31" s="147" t="s">
        <v>164</v>
      </c>
      <c r="R31" s="152" t="s">
        <v>415</v>
      </c>
      <c r="S31" s="150" t="s">
        <v>415</v>
      </c>
      <c r="T31" s="151" t="s">
        <v>415</v>
      </c>
      <c r="U31" s="152" t="s">
        <v>415</v>
      </c>
      <c r="V31" s="150" t="s">
        <v>415</v>
      </c>
      <c r="W31" s="152" t="s">
        <v>415</v>
      </c>
      <c r="X31" s="150" t="s">
        <v>415</v>
      </c>
      <c r="Y31" s="152" t="s">
        <v>415</v>
      </c>
      <c r="Z31" s="150" t="s">
        <v>415</v>
      </c>
    </row>
    <row r="32" spans="1:26" s="60" customFormat="1" ht="30" customHeight="1">
      <c r="A32" s="143">
        <v>25</v>
      </c>
      <c r="B32" s="144">
        <v>26</v>
      </c>
      <c r="C32" s="145" t="s">
        <v>444</v>
      </c>
      <c r="D32" s="146" t="s">
        <v>445</v>
      </c>
      <c r="E32" s="147" t="s">
        <v>186</v>
      </c>
      <c r="F32" s="147" t="s">
        <v>85</v>
      </c>
      <c r="G32" s="148">
        <v>1333.6000000000095</v>
      </c>
      <c r="H32" s="148">
        <v>949.8000000000012</v>
      </c>
      <c r="I32" s="148">
        <v>593.9999999999831</v>
      </c>
      <c r="J32" s="149">
        <v>2877.3999999999937</v>
      </c>
      <c r="K32" s="150">
        <v>25</v>
      </c>
      <c r="L32" s="151">
        <v>19</v>
      </c>
      <c r="M32" s="147" t="s">
        <v>164</v>
      </c>
      <c r="N32" s="152" t="s">
        <v>415</v>
      </c>
      <c r="O32" s="150" t="s">
        <v>415</v>
      </c>
      <c r="P32" s="151" t="s">
        <v>415</v>
      </c>
      <c r="Q32" s="147" t="s">
        <v>164</v>
      </c>
      <c r="R32" s="152" t="s">
        <v>415</v>
      </c>
      <c r="S32" s="150" t="s">
        <v>415</v>
      </c>
      <c r="T32" s="151" t="s">
        <v>415</v>
      </c>
      <c r="U32" s="152" t="s">
        <v>415</v>
      </c>
      <c r="V32" s="150" t="s">
        <v>415</v>
      </c>
      <c r="W32" s="152" t="s">
        <v>415</v>
      </c>
      <c r="X32" s="150" t="s">
        <v>415</v>
      </c>
      <c r="Y32" s="152">
        <v>2877.3999999999937</v>
      </c>
      <c r="Z32" s="150">
        <v>14</v>
      </c>
    </row>
    <row r="33" spans="1:26" s="60" customFormat="1" ht="30" customHeight="1">
      <c r="A33" s="143">
        <v>26</v>
      </c>
      <c r="B33" s="144">
        <v>6</v>
      </c>
      <c r="C33" s="145" t="s">
        <v>452</v>
      </c>
      <c r="D33" s="146" t="s">
        <v>414</v>
      </c>
      <c r="E33" s="147" t="s">
        <v>52</v>
      </c>
      <c r="F33" s="147" t="s">
        <v>53</v>
      </c>
      <c r="G33" s="148">
        <v>313.199999999984</v>
      </c>
      <c r="H33" s="148">
        <v>2155.6999999999903</v>
      </c>
      <c r="I33" s="148">
        <v>737</v>
      </c>
      <c r="J33" s="149">
        <v>3205.899999999974</v>
      </c>
      <c r="K33" s="150">
        <v>26</v>
      </c>
      <c r="L33" s="151">
        <v>17</v>
      </c>
      <c r="M33" s="147" t="s">
        <v>24</v>
      </c>
      <c r="N33" s="152">
        <v>3205.899999999974</v>
      </c>
      <c r="O33" s="150">
        <v>17</v>
      </c>
      <c r="P33" s="151">
        <v>11</v>
      </c>
      <c r="Q33" s="147" t="s">
        <v>24</v>
      </c>
      <c r="R33" s="152">
        <v>3205.899999999974</v>
      </c>
      <c r="S33" s="150">
        <v>3</v>
      </c>
      <c r="T33" s="151">
        <v>1</v>
      </c>
      <c r="U33" s="152" t="s">
        <v>415</v>
      </c>
      <c r="V33" s="150" t="s">
        <v>415</v>
      </c>
      <c r="W33" s="152">
        <v>3205.899999999974</v>
      </c>
      <c r="X33" s="150">
        <v>4</v>
      </c>
      <c r="Y33" s="152">
        <v>3205.899999999974</v>
      </c>
      <c r="Z33" s="150">
        <v>15</v>
      </c>
    </row>
    <row r="34" spans="1:26" s="60" customFormat="1" ht="30" customHeight="1">
      <c r="A34" s="143">
        <v>27</v>
      </c>
      <c r="B34" s="144">
        <v>32</v>
      </c>
      <c r="C34" s="145" t="s">
        <v>450</v>
      </c>
      <c r="D34" s="146" t="s">
        <v>451</v>
      </c>
      <c r="E34" s="147" t="s">
        <v>210</v>
      </c>
      <c r="F34" s="147" t="s">
        <v>23</v>
      </c>
      <c r="G34" s="148">
        <v>532.1999999999887</v>
      </c>
      <c r="H34" s="148">
        <v>2379.8</v>
      </c>
      <c r="I34" s="148">
        <v>400.00000000001086</v>
      </c>
      <c r="J34" s="149">
        <v>3312</v>
      </c>
      <c r="K34" s="150">
        <v>27</v>
      </c>
      <c r="L34" s="151">
        <v>15</v>
      </c>
      <c r="M34" s="147" t="s">
        <v>24</v>
      </c>
      <c r="N34" s="152">
        <v>3312</v>
      </c>
      <c r="O34" s="150">
        <v>18</v>
      </c>
      <c r="P34" s="151">
        <v>8</v>
      </c>
      <c r="Q34" s="147" t="s">
        <v>24</v>
      </c>
      <c r="R34" s="152" t="s">
        <v>415</v>
      </c>
      <c r="S34" s="150" t="s">
        <v>415</v>
      </c>
      <c r="T34" s="151" t="s">
        <v>415</v>
      </c>
      <c r="U34" s="152" t="s">
        <v>415</v>
      </c>
      <c r="V34" s="150" t="s">
        <v>415</v>
      </c>
      <c r="W34" s="152" t="s">
        <v>415</v>
      </c>
      <c r="X34" s="150" t="s">
        <v>415</v>
      </c>
      <c r="Y34" s="152" t="s">
        <v>415</v>
      </c>
      <c r="Z34" s="150" t="s">
        <v>415</v>
      </c>
    </row>
    <row r="35" spans="1:26" s="60" customFormat="1" ht="30" customHeight="1">
      <c r="A35" s="143">
        <v>28</v>
      </c>
      <c r="B35" s="144">
        <v>24</v>
      </c>
      <c r="C35" s="145" t="s">
        <v>449</v>
      </c>
      <c r="D35" s="146" t="s">
        <v>414</v>
      </c>
      <c r="E35" s="147" t="s">
        <v>174</v>
      </c>
      <c r="F35" s="147" t="s">
        <v>85</v>
      </c>
      <c r="G35" s="148">
        <v>710.3999999999993</v>
      </c>
      <c r="H35" s="148">
        <v>449.50000000000847</v>
      </c>
      <c r="I35" s="148">
        <v>2185.0000000000346</v>
      </c>
      <c r="J35" s="149">
        <v>3344.9000000000424</v>
      </c>
      <c r="K35" s="150">
        <v>28</v>
      </c>
      <c r="L35" s="151">
        <v>14</v>
      </c>
      <c r="M35" s="147" t="s">
        <v>164</v>
      </c>
      <c r="N35" s="152" t="s">
        <v>415</v>
      </c>
      <c r="O35" s="150" t="s">
        <v>415</v>
      </c>
      <c r="P35" s="151" t="s">
        <v>415</v>
      </c>
      <c r="Q35" s="147" t="s">
        <v>164</v>
      </c>
      <c r="R35" s="152" t="s">
        <v>415</v>
      </c>
      <c r="S35" s="150" t="s">
        <v>415</v>
      </c>
      <c r="T35" s="151" t="s">
        <v>415</v>
      </c>
      <c r="U35" s="152" t="s">
        <v>415</v>
      </c>
      <c r="V35" s="150" t="s">
        <v>415</v>
      </c>
      <c r="W35" s="152" t="s">
        <v>415</v>
      </c>
      <c r="X35" s="150" t="s">
        <v>415</v>
      </c>
      <c r="Y35" s="152">
        <v>3344.9000000000424</v>
      </c>
      <c r="Z35" s="150">
        <v>16</v>
      </c>
    </row>
    <row r="36" spans="1:26" s="60" customFormat="1" ht="30" customHeight="1">
      <c r="A36" s="143">
        <v>29</v>
      </c>
      <c r="B36" s="144">
        <v>4</v>
      </c>
      <c r="C36" s="145" t="s">
        <v>453</v>
      </c>
      <c r="D36" s="146" t="s">
        <v>414</v>
      </c>
      <c r="E36" s="147" t="s">
        <v>39</v>
      </c>
      <c r="F36" s="147" t="s">
        <v>23</v>
      </c>
      <c r="G36" s="148">
        <v>499.6999999999931</v>
      </c>
      <c r="H36" s="148">
        <v>895.5999999999897</v>
      </c>
      <c r="I36" s="148">
        <v>2128.999999999991</v>
      </c>
      <c r="J36" s="149">
        <v>3524.299999999974</v>
      </c>
      <c r="K36" s="150">
        <v>29</v>
      </c>
      <c r="L36" s="151">
        <v>12</v>
      </c>
      <c r="M36" s="147" t="s">
        <v>24</v>
      </c>
      <c r="N36" s="152">
        <v>3524.299999999974</v>
      </c>
      <c r="O36" s="150">
        <v>19</v>
      </c>
      <c r="P36" s="151">
        <v>4</v>
      </c>
      <c r="Q36" s="147" t="s">
        <v>24</v>
      </c>
      <c r="R36" s="152" t="s">
        <v>415</v>
      </c>
      <c r="S36" s="150" t="s">
        <v>415</v>
      </c>
      <c r="T36" s="151" t="s">
        <v>415</v>
      </c>
      <c r="U36" s="152" t="s">
        <v>415</v>
      </c>
      <c r="V36" s="150" t="s">
        <v>415</v>
      </c>
      <c r="W36" s="152" t="s">
        <v>415</v>
      </c>
      <c r="X36" s="150" t="s">
        <v>415</v>
      </c>
      <c r="Y36" s="152" t="s">
        <v>415</v>
      </c>
      <c r="Z36" s="150" t="s">
        <v>415</v>
      </c>
    </row>
    <row r="37" spans="1:26" s="60" customFormat="1" ht="30" customHeight="1">
      <c r="A37" s="143">
        <v>30</v>
      </c>
      <c r="B37" s="144">
        <v>33</v>
      </c>
      <c r="C37" s="145" t="s">
        <v>454</v>
      </c>
      <c r="D37" s="146" t="s">
        <v>427</v>
      </c>
      <c r="E37" s="147" t="s">
        <v>213</v>
      </c>
      <c r="F37" s="147" t="s">
        <v>196</v>
      </c>
      <c r="G37" s="148">
        <v>341.69999999999595</v>
      </c>
      <c r="H37" s="148">
        <v>1168.0000000000136</v>
      </c>
      <c r="I37" s="148">
        <v>2239.9999999999886</v>
      </c>
      <c r="J37" s="149">
        <v>3749.7</v>
      </c>
      <c r="K37" s="150">
        <v>30</v>
      </c>
      <c r="L37" s="151">
        <v>10</v>
      </c>
      <c r="M37" s="147" t="s">
        <v>164</v>
      </c>
      <c r="N37" s="152" t="s">
        <v>415</v>
      </c>
      <c r="O37" s="150" t="s">
        <v>415</v>
      </c>
      <c r="P37" s="151" t="s">
        <v>415</v>
      </c>
      <c r="Q37" s="147" t="s">
        <v>164</v>
      </c>
      <c r="R37" s="152" t="s">
        <v>415</v>
      </c>
      <c r="S37" s="150" t="s">
        <v>415</v>
      </c>
      <c r="T37" s="151" t="s">
        <v>415</v>
      </c>
      <c r="U37" s="152">
        <v>3749.7</v>
      </c>
      <c r="V37" s="150">
        <v>5</v>
      </c>
      <c r="W37" s="152" t="s">
        <v>415</v>
      </c>
      <c r="X37" s="150" t="s">
        <v>415</v>
      </c>
      <c r="Y37" s="152" t="s">
        <v>415</v>
      </c>
      <c r="Z37" s="150" t="s">
        <v>415</v>
      </c>
    </row>
    <row r="38" spans="1:26" s="60" customFormat="1" ht="30" customHeight="1">
      <c r="A38" s="143">
        <v>31</v>
      </c>
      <c r="B38" s="144">
        <v>29</v>
      </c>
      <c r="C38" s="145" t="s">
        <v>443</v>
      </c>
      <c r="D38" s="146" t="s">
        <v>414</v>
      </c>
      <c r="E38" s="147" t="s">
        <v>192</v>
      </c>
      <c r="F38" s="147" t="s">
        <v>23</v>
      </c>
      <c r="G38" s="148">
        <v>2658.199999999993</v>
      </c>
      <c r="H38" s="148">
        <v>866.3000000000104</v>
      </c>
      <c r="I38" s="148">
        <v>646.0000000000208</v>
      </c>
      <c r="J38" s="149">
        <v>4170.500000000025</v>
      </c>
      <c r="K38" s="150">
        <v>31</v>
      </c>
      <c r="L38" s="151">
        <v>8</v>
      </c>
      <c r="M38" s="147" t="s">
        <v>164</v>
      </c>
      <c r="N38" s="152" t="s">
        <v>415</v>
      </c>
      <c r="O38" s="150" t="s">
        <v>415</v>
      </c>
      <c r="P38" s="151" t="s">
        <v>415</v>
      </c>
      <c r="Q38" s="147" t="s">
        <v>164</v>
      </c>
      <c r="R38" s="152" t="s">
        <v>415</v>
      </c>
      <c r="S38" s="150" t="s">
        <v>415</v>
      </c>
      <c r="T38" s="151" t="s">
        <v>415</v>
      </c>
      <c r="U38" s="152" t="s">
        <v>415</v>
      </c>
      <c r="V38" s="150" t="s">
        <v>415</v>
      </c>
      <c r="W38" s="152" t="s">
        <v>415</v>
      </c>
      <c r="X38" s="150" t="s">
        <v>415</v>
      </c>
      <c r="Y38" s="152" t="s">
        <v>415</v>
      </c>
      <c r="Z38" s="150" t="s">
        <v>415</v>
      </c>
    </row>
    <row r="39" spans="1:26" s="60" customFormat="1" ht="30" customHeight="1">
      <c r="A39" s="143">
        <v>32</v>
      </c>
      <c r="B39" s="144">
        <v>2</v>
      </c>
      <c r="C39" s="145" t="s">
        <v>446</v>
      </c>
      <c r="D39" s="146" t="s">
        <v>414</v>
      </c>
      <c r="E39" s="147" t="s">
        <v>22</v>
      </c>
      <c r="F39" s="147" t="s">
        <v>23</v>
      </c>
      <c r="G39" s="148">
        <v>4218.799999999993</v>
      </c>
      <c r="H39" s="148">
        <v>1356.4</v>
      </c>
      <c r="I39" s="148">
        <v>216.99999999999568</v>
      </c>
      <c r="J39" s="149">
        <v>5792.199999999992</v>
      </c>
      <c r="K39" s="150">
        <v>32</v>
      </c>
      <c r="L39" s="151">
        <v>6</v>
      </c>
      <c r="M39" s="147" t="s">
        <v>24</v>
      </c>
      <c r="N39" s="152">
        <v>5792.199999999992</v>
      </c>
      <c r="O39" s="150">
        <v>20</v>
      </c>
      <c r="P39" s="151">
        <v>1</v>
      </c>
      <c r="Q39" s="147" t="s">
        <v>24</v>
      </c>
      <c r="R39" s="152" t="s">
        <v>415</v>
      </c>
      <c r="S39" s="150" t="s">
        <v>415</v>
      </c>
      <c r="T39" s="151" t="s">
        <v>415</v>
      </c>
      <c r="U39" s="152" t="s">
        <v>415</v>
      </c>
      <c r="V39" s="150" t="s">
        <v>415</v>
      </c>
      <c r="W39" s="152" t="s">
        <v>415</v>
      </c>
      <c r="X39" s="150" t="s">
        <v>415</v>
      </c>
      <c r="Y39" s="152" t="s">
        <v>415</v>
      </c>
      <c r="Z39" s="150" t="s">
        <v>415</v>
      </c>
    </row>
    <row r="40" spans="1:26" s="60" customFormat="1" ht="30" customHeight="1">
      <c r="A40" s="143">
        <v>33</v>
      </c>
      <c r="B40" s="144">
        <v>23</v>
      </c>
      <c r="C40" s="145" t="s">
        <v>455</v>
      </c>
      <c r="D40" s="146" t="s">
        <v>427</v>
      </c>
      <c r="E40" s="147" t="s">
        <v>168</v>
      </c>
      <c r="F40" s="147" t="s">
        <v>169</v>
      </c>
      <c r="G40" s="148" t="s">
        <v>16</v>
      </c>
      <c r="H40" s="148" t="s">
        <v>16</v>
      </c>
      <c r="I40" s="148" t="s">
        <v>365</v>
      </c>
      <c r="J40" s="149" t="s">
        <v>365</v>
      </c>
      <c r="K40" s="150" t="s">
        <v>16</v>
      </c>
      <c r="L40" s="151">
        <v>0</v>
      </c>
      <c r="M40" s="147" t="s">
        <v>164</v>
      </c>
      <c r="N40" s="152" t="s">
        <v>415</v>
      </c>
      <c r="O40" s="150" t="s">
        <v>415</v>
      </c>
      <c r="P40" s="151" t="s">
        <v>415</v>
      </c>
      <c r="Q40" s="147" t="s">
        <v>164</v>
      </c>
      <c r="R40" s="152" t="s">
        <v>415</v>
      </c>
      <c r="S40" s="150" t="s">
        <v>415</v>
      </c>
      <c r="T40" s="151" t="s">
        <v>415</v>
      </c>
      <c r="U40" s="152" t="s">
        <v>365</v>
      </c>
      <c r="V40" s="150" t="s">
        <v>415</v>
      </c>
      <c r="W40" s="152" t="s">
        <v>365</v>
      </c>
      <c r="X40" s="150" t="s">
        <v>415</v>
      </c>
      <c r="Y40" s="152" t="s">
        <v>415</v>
      </c>
      <c r="Z40" s="150" t="s">
        <v>415</v>
      </c>
    </row>
    <row r="41" spans="1:26" s="60" customFormat="1" ht="30" customHeight="1">
      <c r="A41" s="143">
        <v>34</v>
      </c>
      <c r="B41" s="144">
        <v>20</v>
      </c>
      <c r="C41" s="145" t="s">
        <v>456</v>
      </c>
      <c r="D41" s="146" t="s">
        <v>414</v>
      </c>
      <c r="E41" s="147" t="s">
        <v>22</v>
      </c>
      <c r="F41" s="147" t="s">
        <v>85</v>
      </c>
      <c r="G41" s="148" t="s">
        <v>365</v>
      </c>
      <c r="H41" s="148" t="s">
        <v>365</v>
      </c>
      <c r="I41" s="148" t="s">
        <v>365</v>
      </c>
      <c r="J41" s="149" t="s">
        <v>365</v>
      </c>
      <c r="K41" s="150" t="s">
        <v>16</v>
      </c>
      <c r="L41" s="151">
        <v>0</v>
      </c>
      <c r="M41" s="147" t="s">
        <v>24</v>
      </c>
      <c r="N41" s="152" t="s">
        <v>365</v>
      </c>
      <c r="O41" s="150" t="s">
        <v>415</v>
      </c>
      <c r="P41" s="151" t="s">
        <v>415</v>
      </c>
      <c r="Q41" s="147" t="s">
        <v>24</v>
      </c>
      <c r="R41" s="152" t="s">
        <v>415</v>
      </c>
      <c r="S41" s="150" t="s">
        <v>415</v>
      </c>
      <c r="T41" s="151" t="s">
        <v>415</v>
      </c>
      <c r="U41" s="152" t="s">
        <v>415</v>
      </c>
      <c r="V41" s="150" t="s">
        <v>415</v>
      </c>
      <c r="W41" s="152" t="s">
        <v>415</v>
      </c>
      <c r="X41" s="150" t="s">
        <v>415</v>
      </c>
      <c r="Y41" s="152" t="s">
        <v>365</v>
      </c>
      <c r="Z41" s="150" t="s">
        <v>415</v>
      </c>
    </row>
    <row r="42" spans="1:26" s="60" customFormat="1" ht="30" customHeight="1">
      <c r="A42" s="143">
        <v>35</v>
      </c>
      <c r="B42" s="144">
        <v>31</v>
      </c>
      <c r="C42" s="145" t="s">
        <v>457</v>
      </c>
      <c r="D42" s="146" t="s">
        <v>427</v>
      </c>
      <c r="E42" s="147" t="s">
        <v>203</v>
      </c>
      <c r="F42" s="147" t="s">
        <v>169</v>
      </c>
      <c r="G42" s="148" t="s">
        <v>365</v>
      </c>
      <c r="H42" s="148" t="s">
        <v>365</v>
      </c>
      <c r="I42" s="148" t="s">
        <v>16</v>
      </c>
      <c r="J42" s="149" t="s">
        <v>365</v>
      </c>
      <c r="K42" s="150" t="s">
        <v>16</v>
      </c>
      <c r="L42" s="151">
        <v>0</v>
      </c>
      <c r="M42" s="147" t="s">
        <v>164</v>
      </c>
      <c r="N42" s="152" t="s">
        <v>415</v>
      </c>
      <c r="O42" s="150" t="s">
        <v>415</v>
      </c>
      <c r="P42" s="151" t="s">
        <v>415</v>
      </c>
      <c r="Q42" s="147" t="s">
        <v>164</v>
      </c>
      <c r="R42" s="152" t="s">
        <v>415</v>
      </c>
      <c r="S42" s="150" t="s">
        <v>415</v>
      </c>
      <c r="T42" s="151" t="s">
        <v>415</v>
      </c>
      <c r="U42" s="152" t="s">
        <v>365</v>
      </c>
      <c r="V42" s="150" t="s">
        <v>415</v>
      </c>
      <c r="W42" s="152" t="s">
        <v>365</v>
      </c>
      <c r="X42" s="150" t="s">
        <v>415</v>
      </c>
      <c r="Y42" s="152" t="s">
        <v>415</v>
      </c>
      <c r="Z42" s="150" t="s">
        <v>415</v>
      </c>
    </row>
    <row r="43" spans="9:26" ht="23.25" customHeight="1">
      <c r="I43" s="218" t="s">
        <v>411</v>
      </c>
      <c r="J43" s="218"/>
      <c r="K43" s="150">
        <v>35</v>
      </c>
      <c r="L43" s="154"/>
      <c r="M43" s="154"/>
      <c r="N43" s="154"/>
      <c r="O43" s="174">
        <f>MAX(O8:O42)</f>
        <v>20</v>
      </c>
      <c r="P43" s="154"/>
      <c r="Q43" s="154"/>
      <c r="R43" s="154"/>
      <c r="S43" s="174">
        <f>MAX(S8:S42)</f>
        <v>3</v>
      </c>
      <c r="T43" s="154"/>
      <c r="U43" s="154"/>
      <c r="V43" s="174">
        <f>MAX(V8:V42)</f>
        <v>5</v>
      </c>
      <c r="W43" s="154"/>
      <c r="X43" s="174">
        <f>MAX(X8:X42)</f>
        <v>4</v>
      </c>
      <c r="Y43" s="154"/>
      <c r="Z43" s="174">
        <f>MAX(Z8:Z42)</f>
        <v>16</v>
      </c>
    </row>
    <row r="45" spans="3:7" ht="15">
      <c r="C45" s="158" t="s">
        <v>292</v>
      </c>
      <c r="F45" s="159" t="s">
        <v>412</v>
      </c>
      <c r="G45" s="159"/>
    </row>
    <row r="46" spans="15:19" ht="15">
      <c r="O46" s="163"/>
      <c r="S46" s="163"/>
    </row>
  </sheetData>
  <mergeCells count="7">
    <mergeCell ref="U3:V6"/>
    <mergeCell ref="W3:X6"/>
    <mergeCell ref="Y3:Z6"/>
    <mergeCell ref="I43:J43"/>
    <mergeCell ref="K3:L6"/>
    <mergeCell ref="M3:P6"/>
    <mergeCell ref="Q3:T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8.125" style="0" customWidth="1"/>
    <col min="4" max="4" width="26.625" style="0" customWidth="1"/>
    <col min="5" max="5" width="26.50390625" style="0" customWidth="1"/>
    <col min="6" max="9" width="8.625" style="0" customWidth="1"/>
    <col min="10" max="10" width="8.625" style="161" customWidth="1"/>
  </cols>
  <sheetData>
    <row r="1" ht="15" customHeight="1"/>
    <row r="2" ht="19.5" customHeight="1">
      <c r="A2" s="135" t="s">
        <v>241</v>
      </c>
    </row>
    <row r="3" spans="1:4" ht="19.5" customHeight="1">
      <c r="A3" s="73" t="s">
        <v>395</v>
      </c>
      <c r="D3" s="73" t="s">
        <v>468</v>
      </c>
    </row>
    <row r="4" spans="1:11" ht="19.5" customHeight="1">
      <c r="A4" s="162" t="s">
        <v>460</v>
      </c>
      <c r="K4" s="163">
        <f>MAX($A$24:$A$26)</f>
        <v>6</v>
      </c>
    </row>
    <row r="5" ht="15" customHeight="1" thickBot="1">
      <c r="K5" s="163">
        <f>IF($K$4&gt;9,100,$K$4*10)</f>
        <v>60</v>
      </c>
    </row>
    <row r="6" spans="1:10" s="9" customFormat="1" ht="63" customHeight="1" thickBot="1">
      <c r="A6" s="39" t="s">
        <v>461</v>
      </c>
      <c r="B6" s="164" t="s">
        <v>462</v>
      </c>
      <c r="C6" s="164" t="s">
        <v>463</v>
      </c>
      <c r="D6" s="164" t="s">
        <v>245</v>
      </c>
      <c r="E6" s="165" t="s">
        <v>246</v>
      </c>
      <c r="F6" s="166" t="s">
        <v>464</v>
      </c>
      <c r="G6" s="166" t="s">
        <v>465</v>
      </c>
      <c r="H6" s="166" t="s">
        <v>352</v>
      </c>
      <c r="I6" s="167" t="s">
        <v>466</v>
      </c>
      <c r="J6" s="168" t="s">
        <v>467</v>
      </c>
    </row>
    <row r="7" spans="1:10" s="9" customFormat="1" ht="63" customHeight="1" hidden="1">
      <c r="A7" s="39"/>
      <c r="B7" s="164"/>
      <c r="C7" s="164"/>
      <c r="D7" s="40"/>
      <c r="E7" s="41"/>
      <c r="F7" s="169"/>
      <c r="G7" s="169"/>
      <c r="H7" s="169"/>
      <c r="I7" s="169"/>
      <c r="J7" s="170"/>
    </row>
    <row r="8" spans="1:10" ht="13.5" customHeight="1">
      <c r="A8" s="187">
        <v>1</v>
      </c>
      <c r="B8" s="193" t="s">
        <v>267</v>
      </c>
      <c r="C8" s="51">
        <v>10</v>
      </c>
      <c r="D8" s="43" t="s">
        <v>268</v>
      </c>
      <c r="E8" s="171" t="s">
        <v>269</v>
      </c>
      <c r="F8" s="175">
        <v>12</v>
      </c>
      <c r="G8" s="43">
        <v>38</v>
      </c>
      <c r="H8" s="226">
        <f>SUM(LARGE(G8:G11,1),LARGE(G8:G11,2))</f>
        <v>167</v>
      </c>
      <c r="I8" s="229">
        <f>RANK(H8,$H$8:$H$26)</f>
        <v>1</v>
      </c>
      <c r="J8" s="223">
        <f>IF(TYPE(I8)=1,ROUND($K$5-(($K$5-1)*(SQRT(I8)-1)/(SQRT($K$4)-1)),0),0)</f>
        <v>60</v>
      </c>
    </row>
    <row r="9" spans="1:10" ht="13.5" customHeight="1">
      <c r="A9" s="188"/>
      <c r="B9" s="194"/>
      <c r="C9" s="52">
        <v>18</v>
      </c>
      <c r="D9" s="46" t="s">
        <v>270</v>
      </c>
      <c r="E9" s="172" t="s">
        <v>271</v>
      </c>
      <c r="F9" s="176">
        <v>3</v>
      </c>
      <c r="G9" s="46">
        <v>79</v>
      </c>
      <c r="H9" s="227"/>
      <c r="I9" s="230"/>
      <c r="J9" s="224"/>
    </row>
    <row r="10" spans="1:10" ht="13.5" customHeight="1">
      <c r="A10" s="188"/>
      <c r="B10" s="194"/>
      <c r="C10" s="45">
        <v>20</v>
      </c>
      <c r="D10" s="46" t="s">
        <v>272</v>
      </c>
      <c r="E10" s="172" t="s">
        <v>273</v>
      </c>
      <c r="F10" s="176" t="s">
        <v>16</v>
      </c>
      <c r="G10" s="46" t="s">
        <v>415</v>
      </c>
      <c r="H10" s="227"/>
      <c r="I10" s="230"/>
      <c r="J10" s="224"/>
    </row>
    <row r="11" spans="1:10" ht="13.5" customHeight="1" thickBot="1">
      <c r="A11" s="189"/>
      <c r="B11" s="195"/>
      <c r="C11" s="48">
        <v>39</v>
      </c>
      <c r="D11" s="49" t="s">
        <v>274</v>
      </c>
      <c r="E11" s="173" t="s">
        <v>275</v>
      </c>
      <c r="F11" s="177">
        <v>2</v>
      </c>
      <c r="G11" s="49">
        <v>88</v>
      </c>
      <c r="H11" s="228"/>
      <c r="I11" s="231"/>
      <c r="J11" s="225"/>
    </row>
    <row r="12" spans="1:10" ht="13.5" customHeight="1">
      <c r="A12" s="187">
        <v>2</v>
      </c>
      <c r="B12" s="193" t="s">
        <v>255</v>
      </c>
      <c r="C12" s="51">
        <v>8</v>
      </c>
      <c r="D12" s="43" t="s">
        <v>256</v>
      </c>
      <c r="E12" s="171" t="s">
        <v>257</v>
      </c>
      <c r="F12" s="175">
        <v>8</v>
      </c>
      <c r="G12" s="43">
        <v>48</v>
      </c>
      <c r="H12" s="226">
        <f>SUM(LARGE(G12:G14,1),LARGE(G12:G14,2))</f>
        <v>148</v>
      </c>
      <c r="I12" s="229">
        <f>RANK(H12,$H$8:$H$26)</f>
        <v>2</v>
      </c>
      <c r="J12" s="223">
        <f>IF(TYPE(I12)=1,ROUND($K$5-(($K$5-1)*(SQRT(I12)-1)/(SQRT($K$4)-1)),0),0)</f>
        <v>43</v>
      </c>
    </row>
    <row r="13" spans="1:10" ht="13.5" customHeight="1">
      <c r="A13" s="188"/>
      <c r="B13" s="194"/>
      <c r="C13" s="52">
        <v>15</v>
      </c>
      <c r="D13" s="46" t="s">
        <v>258</v>
      </c>
      <c r="E13" s="172" t="s">
        <v>259</v>
      </c>
      <c r="F13" s="176">
        <v>1</v>
      </c>
      <c r="G13" s="46">
        <v>100</v>
      </c>
      <c r="H13" s="227"/>
      <c r="I13" s="230"/>
      <c r="J13" s="224"/>
    </row>
    <row r="14" spans="1:10" ht="13.5" customHeight="1" thickBot="1">
      <c r="A14" s="189"/>
      <c r="B14" s="195"/>
      <c r="C14" s="53">
        <v>13</v>
      </c>
      <c r="D14" s="49" t="s">
        <v>260</v>
      </c>
      <c r="E14" s="173" t="s">
        <v>261</v>
      </c>
      <c r="F14" s="177">
        <v>13</v>
      </c>
      <c r="G14" s="49">
        <v>34</v>
      </c>
      <c r="H14" s="228"/>
      <c r="I14" s="231"/>
      <c r="J14" s="225"/>
    </row>
    <row r="15" spans="1:10" ht="13.5" customHeight="1">
      <c r="A15" s="187">
        <v>3</v>
      </c>
      <c r="B15" s="196" t="s">
        <v>276</v>
      </c>
      <c r="C15" s="42">
        <v>3</v>
      </c>
      <c r="D15" s="43" t="s">
        <v>277</v>
      </c>
      <c r="E15" s="171" t="s">
        <v>278</v>
      </c>
      <c r="F15" s="175">
        <v>22</v>
      </c>
      <c r="G15" s="43">
        <v>14</v>
      </c>
      <c r="H15" s="226">
        <f>SUM(LARGE(G15:G18,1),LARGE(G15:G18,2))</f>
        <v>136</v>
      </c>
      <c r="I15" s="229">
        <f>RANK(H15,$H$8:$H$26)</f>
        <v>3</v>
      </c>
      <c r="J15" s="223">
        <f>IF(TYPE(I15)=1,ROUND($K$5-(($K$5-1)*(SQRT(I15)-1)/(SQRT($K$4)-1)),0),0)</f>
        <v>30</v>
      </c>
    </row>
    <row r="16" spans="1:10" ht="13.5" customHeight="1">
      <c r="A16" s="188"/>
      <c r="B16" s="197"/>
      <c r="C16" s="52">
        <v>9</v>
      </c>
      <c r="D16" s="46" t="s">
        <v>279</v>
      </c>
      <c r="E16" s="172" t="s">
        <v>280</v>
      </c>
      <c r="F16" s="176">
        <v>5</v>
      </c>
      <c r="G16" s="46">
        <v>65</v>
      </c>
      <c r="H16" s="227"/>
      <c r="I16" s="230"/>
      <c r="J16" s="224"/>
    </row>
    <row r="17" spans="1:10" ht="13.5" customHeight="1">
      <c r="A17" s="188"/>
      <c r="B17" s="197"/>
      <c r="C17" s="52">
        <v>16</v>
      </c>
      <c r="D17" s="46" t="s">
        <v>281</v>
      </c>
      <c r="E17" s="172" t="s">
        <v>282</v>
      </c>
      <c r="F17" s="176">
        <v>10</v>
      </c>
      <c r="G17" s="46">
        <v>43</v>
      </c>
      <c r="H17" s="227"/>
      <c r="I17" s="230"/>
      <c r="J17" s="224"/>
    </row>
    <row r="18" spans="1:10" ht="13.5" customHeight="1" thickBot="1">
      <c r="A18" s="189"/>
      <c r="B18" s="198"/>
      <c r="C18" s="53">
        <v>38</v>
      </c>
      <c r="D18" s="49" t="s">
        <v>283</v>
      </c>
      <c r="E18" s="173" t="s">
        <v>284</v>
      </c>
      <c r="F18" s="177">
        <v>4</v>
      </c>
      <c r="G18" s="49">
        <v>71</v>
      </c>
      <c r="H18" s="228"/>
      <c r="I18" s="231"/>
      <c r="J18" s="225"/>
    </row>
    <row r="19" spans="1:10" ht="13.5" customHeight="1">
      <c r="A19" s="187">
        <v>4</v>
      </c>
      <c r="B19" s="190" t="s">
        <v>262</v>
      </c>
      <c r="C19" s="51">
        <v>14</v>
      </c>
      <c r="D19" s="43" t="s">
        <v>263</v>
      </c>
      <c r="E19" s="171" t="s">
        <v>264</v>
      </c>
      <c r="F19" s="175">
        <v>6</v>
      </c>
      <c r="G19" s="43">
        <v>59</v>
      </c>
      <c r="H19" s="226">
        <f>SUM(LARGE(G19:G20,1),LARGE(G19:G20,2))</f>
        <v>112</v>
      </c>
      <c r="I19" s="229">
        <f>RANK(H19,$H$8:$H$26)</f>
        <v>4</v>
      </c>
      <c r="J19" s="223">
        <f>IF(TYPE(I19)=1,ROUND($K$5-(($K$5-1)*(SQRT(I19)-1)/(SQRT($K$4)-1)),0),0)</f>
        <v>19</v>
      </c>
    </row>
    <row r="20" spans="1:10" ht="13.5" customHeight="1" thickBot="1">
      <c r="A20" s="189"/>
      <c r="B20" s="192"/>
      <c r="C20" s="53">
        <v>17</v>
      </c>
      <c r="D20" s="49" t="s">
        <v>265</v>
      </c>
      <c r="E20" s="173" t="s">
        <v>266</v>
      </c>
      <c r="F20" s="177">
        <v>7</v>
      </c>
      <c r="G20" s="49">
        <v>53</v>
      </c>
      <c r="H20" s="228"/>
      <c r="I20" s="231"/>
      <c r="J20" s="225"/>
    </row>
    <row r="21" spans="1:10" ht="13.5" customHeight="1">
      <c r="A21" s="187">
        <v>5</v>
      </c>
      <c r="B21" s="190" t="s">
        <v>285</v>
      </c>
      <c r="C21" s="51">
        <v>7</v>
      </c>
      <c r="D21" s="43" t="s">
        <v>286</v>
      </c>
      <c r="E21" s="171" t="s">
        <v>287</v>
      </c>
      <c r="F21" s="175">
        <v>18</v>
      </c>
      <c r="G21" s="43">
        <v>26</v>
      </c>
      <c r="H21" s="226">
        <f>SUM(LARGE(G21:G23,1),LARGE(G21:G23,2))</f>
        <v>48</v>
      </c>
      <c r="I21" s="229">
        <f>RANK(H21,$H$8:$H$26)</f>
        <v>5</v>
      </c>
      <c r="J21" s="223">
        <f>IF(TYPE(I21)=1,ROUND($K$5-(($K$5-1)*(SQRT(I21)-1)/(SQRT($K$4)-1)),0),0)</f>
        <v>10</v>
      </c>
    </row>
    <row r="22" spans="1:10" ht="13.5" customHeight="1">
      <c r="A22" s="188"/>
      <c r="B22" s="191"/>
      <c r="C22" s="52">
        <v>19</v>
      </c>
      <c r="D22" s="46" t="s">
        <v>288</v>
      </c>
      <c r="E22" s="172" t="s">
        <v>289</v>
      </c>
      <c r="F22" s="176">
        <v>14</v>
      </c>
      <c r="G22" s="46" t="s">
        <v>415</v>
      </c>
      <c r="H22" s="227"/>
      <c r="I22" s="230"/>
      <c r="J22" s="224"/>
    </row>
    <row r="23" spans="1:10" ht="13.5" customHeight="1" thickBot="1">
      <c r="A23" s="189"/>
      <c r="B23" s="192"/>
      <c r="C23" s="53">
        <v>21</v>
      </c>
      <c r="D23" s="49" t="s">
        <v>290</v>
      </c>
      <c r="E23" s="173" t="s">
        <v>291</v>
      </c>
      <c r="F23" s="177">
        <v>19</v>
      </c>
      <c r="G23" s="49">
        <v>22</v>
      </c>
      <c r="H23" s="228"/>
      <c r="I23" s="231"/>
      <c r="J23" s="225"/>
    </row>
    <row r="24" spans="1:10" ht="13.5" customHeight="1">
      <c r="A24" s="202">
        <v>6</v>
      </c>
      <c r="B24" s="190" t="s">
        <v>247</v>
      </c>
      <c r="C24" s="42">
        <v>6</v>
      </c>
      <c r="D24" s="43" t="s">
        <v>248</v>
      </c>
      <c r="E24" s="171" t="s">
        <v>249</v>
      </c>
      <c r="F24" s="175">
        <v>26</v>
      </c>
      <c r="G24" s="43">
        <v>11</v>
      </c>
      <c r="H24" s="226">
        <f>SUM(LARGE(G24:G26,1),LARGE(G24:G26,2))</f>
        <v>41</v>
      </c>
      <c r="I24" s="229">
        <f>RANK(H24,$H$8:$H$26)</f>
        <v>6</v>
      </c>
      <c r="J24" s="223">
        <f>IF(TYPE(I24)=1,ROUND($K$5-(($K$5-1)*(SQRT(I24)-1)/(SQRT($K$4)-1)),0),0)</f>
        <v>1</v>
      </c>
    </row>
    <row r="25" spans="1:10" ht="13.5" customHeight="1">
      <c r="A25" s="203"/>
      <c r="B25" s="191"/>
      <c r="C25" s="45">
        <v>11</v>
      </c>
      <c r="D25" s="46" t="s">
        <v>251</v>
      </c>
      <c r="E25" s="172" t="s">
        <v>252</v>
      </c>
      <c r="F25" s="176" t="s">
        <v>16</v>
      </c>
      <c r="G25" s="46" t="s">
        <v>16</v>
      </c>
      <c r="H25" s="227"/>
      <c r="I25" s="230"/>
      <c r="J25" s="224"/>
    </row>
    <row r="26" spans="1:10" ht="13.5" customHeight="1" thickBot="1">
      <c r="A26" s="204"/>
      <c r="B26" s="192"/>
      <c r="C26" s="48">
        <v>12</v>
      </c>
      <c r="D26" s="49" t="s">
        <v>253</v>
      </c>
      <c r="E26" s="173" t="s">
        <v>254</v>
      </c>
      <c r="F26" s="177">
        <v>15</v>
      </c>
      <c r="G26" s="49">
        <v>30</v>
      </c>
      <c r="H26" s="228"/>
      <c r="I26" s="231"/>
      <c r="J26" s="225"/>
    </row>
    <row r="28" spans="2:5" ht="15">
      <c r="B28" s="158" t="s">
        <v>292</v>
      </c>
      <c r="E28" s="159" t="s">
        <v>412</v>
      </c>
    </row>
  </sheetData>
  <mergeCells count="30">
    <mergeCell ref="J8:J11"/>
    <mergeCell ref="A12:A14"/>
    <mergeCell ref="B12:B14"/>
    <mergeCell ref="H12:H14"/>
    <mergeCell ref="I12:I14"/>
    <mergeCell ref="J12:J14"/>
    <mergeCell ref="A8:A11"/>
    <mergeCell ref="B8:B11"/>
    <mergeCell ref="H8:H11"/>
    <mergeCell ref="I8:I11"/>
    <mergeCell ref="J15:J18"/>
    <mergeCell ref="A19:A20"/>
    <mergeCell ref="B19:B20"/>
    <mergeCell ref="H19:H20"/>
    <mergeCell ref="I19:I20"/>
    <mergeCell ref="J19:J20"/>
    <mergeCell ref="A15:A18"/>
    <mergeCell ref="B15:B18"/>
    <mergeCell ref="H15:H18"/>
    <mergeCell ref="I15:I18"/>
    <mergeCell ref="J21:J23"/>
    <mergeCell ref="A24:A26"/>
    <mergeCell ref="B24:B26"/>
    <mergeCell ref="H24:H26"/>
    <mergeCell ref="I24:I26"/>
    <mergeCell ref="J24:J26"/>
    <mergeCell ref="A21:A23"/>
    <mergeCell ref="B21:B23"/>
    <mergeCell ref="H21:H23"/>
    <mergeCell ref="I21:I2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 МА</dc:creator>
  <cp:keywords/>
  <dc:description/>
  <cp:lastModifiedBy>Соколов МА</cp:lastModifiedBy>
  <cp:lastPrinted>2009-05-25T14:00:39Z</cp:lastPrinted>
  <dcterms:created xsi:type="dcterms:W3CDTF">2009-05-25T09:00:18Z</dcterms:created>
  <dcterms:modified xsi:type="dcterms:W3CDTF">2009-05-25T14:45:15Z</dcterms:modified>
  <cp:category/>
  <cp:version/>
  <cp:contentType/>
  <cp:contentStatus/>
</cp:coreProperties>
</file>